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kategorie" sheetId="1" r:id="rId1"/>
    <sheet name="CELKEM" sheetId="2" r:id="rId2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1">'CELKEM'!$A$1:$F$85</definedName>
    <definedName name="_xlnm.Print_Area" localSheetId="0">'kategorie'!$A$1:$G$101</definedName>
  </definedNames>
  <calcPr fullCalcOnLoad="1"/>
</workbook>
</file>

<file path=xl/sharedStrings.xml><?xml version="1.0" encoding="utf-8"?>
<sst xmlns="http://schemas.openxmlformats.org/spreadsheetml/2006/main" count="549" uniqueCount="199">
  <si>
    <t>Muži 18 - 39 let:</t>
  </si>
  <si>
    <t>Muži 50 - 59 let:</t>
  </si>
  <si>
    <t>Muži 40 - 49 let:</t>
  </si>
  <si>
    <t>Šůcha Václav</t>
  </si>
  <si>
    <t>ředitel závodu</t>
  </si>
  <si>
    <t>hlavní rozhodčí</t>
  </si>
  <si>
    <t>VÝSLEDKOVÁ  LISTINA</t>
  </si>
  <si>
    <t>Ročník</t>
  </si>
  <si>
    <t>Jméno</t>
  </si>
  <si>
    <t>Oddíl</t>
  </si>
  <si>
    <t>Čas</t>
  </si>
  <si>
    <t>Start. č.</t>
  </si>
  <si>
    <t>Pořadí</t>
  </si>
  <si>
    <t>Flaks Jan</t>
  </si>
  <si>
    <t>Lacina Antonín</t>
  </si>
  <si>
    <t>Kučík Štefan</t>
  </si>
  <si>
    <t>Vlasák Jaroslav</t>
  </si>
  <si>
    <t>Lacina Jiří</t>
  </si>
  <si>
    <t>Celk. poř.</t>
  </si>
  <si>
    <t>&lt;TR&gt;&lt;TH&gt;Start. č.&lt;TH&gt;Pořadí&lt;TH&gt;Ročník&lt;TH&gt;Jméno&lt;TH&gt;Oddíl&lt;TH&gt;Čas&lt;TH&gt;Celk. poř.</t>
  </si>
  <si>
    <t>SV Stříbro</t>
  </si>
  <si>
    <t>Sokol Konstantinovy Lázně</t>
  </si>
  <si>
    <t>TJ Baník Stříbro</t>
  </si>
  <si>
    <t>Matějka Miloš</t>
  </si>
  <si>
    <t>Cyklodrak Stříbro</t>
  </si>
  <si>
    <t>Černý Pavel</t>
  </si>
  <si>
    <t>Stříbro</t>
  </si>
  <si>
    <t>Šrámek Stanislav</t>
  </si>
  <si>
    <t>Stahl Jaroslav</t>
  </si>
  <si>
    <t>Jan Hora</t>
  </si>
  <si>
    <t>Všechny kategorie běžely 5,4 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</si>
  <si>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</si>
  <si>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</si>
  <si>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</si>
  <si>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</si>
  <si>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</si>
  <si>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</si>
  <si>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</si>
  <si>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</si>
  <si>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</si>
  <si>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</si>
  <si>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</si>
  <si>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</si>
  <si>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</si>
  <si>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</si>
  <si>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</si>
  <si>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</si>
  <si>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</si>
  <si>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</si>
  <si>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</si>
  <si>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</si>
  <si>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</si>
  <si>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</si>
  <si>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</si>
  <si>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</si>
  <si>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</si>
  <si>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</si>
  <si>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</si>
  <si>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</si>
  <si>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</si>
  <si>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</si>
  <si>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</si>
  <si>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Trávníček Jiří</t>
  </si>
  <si>
    <t>Ambrožová Světlana</t>
  </si>
  <si>
    <t>Hrubá Jana</t>
  </si>
  <si>
    <t>Holátko Milan</t>
  </si>
  <si>
    <t>Tenis Stříbro</t>
  </si>
  <si>
    <t>Havlíček Jaroslav</t>
  </si>
  <si>
    <t>Bor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</si>
  <si>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</si>
  <si>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</si>
  <si>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</si>
  <si>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</si>
  <si>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</si>
  <si>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</si>
  <si>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</si>
  <si>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</si>
  <si>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</si>
  <si>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</si>
  <si>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</si>
  <si>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</si>
  <si>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</si>
  <si>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</si>
  <si>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</si>
  <si>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Milan Čížek</t>
  </si>
  <si>
    <t>Sportklub Chodová Planá</t>
  </si>
  <si>
    <t>Stachová Pavla</t>
  </si>
  <si>
    <t>Tolar Vladimír</t>
  </si>
  <si>
    <t>AC Falcon Rokycany</t>
  </si>
  <si>
    <t>Kroupa Jaroslav</t>
  </si>
  <si>
    <t>Štěpáník Petr</t>
  </si>
  <si>
    <t>Halva Petr</t>
  </si>
  <si>
    <t>AVL Stříbro</t>
  </si>
  <si>
    <t>Zeman Zbyšek</t>
  </si>
  <si>
    <t>TTK Slávia VŠ Plzeň</t>
  </si>
  <si>
    <t>Kopča Lukáš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</si>
  <si>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</si>
  <si>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</si>
  <si>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</si>
  <si>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</si>
  <si>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</si>
  <si>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</si>
  <si>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</si>
  <si>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</si>
  <si>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</si>
  <si>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</si>
  <si>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</si>
  <si>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</si>
  <si>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</si>
  <si>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Bečvářová Marcela</t>
  </si>
  <si>
    <t>SKP Union Cheb</t>
  </si>
  <si>
    <t>Šrámková Petra</t>
  </si>
  <si>
    <t>Davidová Lucie</t>
  </si>
  <si>
    <t>Chlapcová Lucie</t>
  </si>
  <si>
    <t>Nosková Lucie</t>
  </si>
  <si>
    <t>Labanc Štefan</t>
  </si>
  <si>
    <t>Sýkora Vladimír</t>
  </si>
  <si>
    <t>Čechura Martin</t>
  </si>
  <si>
    <t>Kladruby</t>
  </si>
  <si>
    <t>Chlapec Petr</t>
  </si>
  <si>
    <t>Volena Radek</t>
  </si>
  <si>
    <t>Rabada František</t>
  </si>
  <si>
    <t>Schneider Miloslav</t>
  </si>
  <si>
    <t>Minařík Petr</t>
  </si>
  <si>
    <t>Dobřany</t>
  </si>
  <si>
    <t>Houška Petr</t>
  </si>
  <si>
    <t>Plzeň</t>
  </si>
  <si>
    <t>Rabada Petr</t>
  </si>
  <si>
    <t>BĚH MĚSTSKÝM PARKEM - GANAJOVA STEZKA  -  17. ročník</t>
  </si>
  <si>
    <t>Stříbro 13.2.2016</t>
  </si>
  <si>
    <t>Muži 60 - 69 let</t>
  </si>
  <si>
    <t>Muži 70 a více let:</t>
  </si>
  <si>
    <t>Ženy 18-39 let:</t>
  </si>
  <si>
    <t>Ženy 40 - 49 let:</t>
  </si>
  <si>
    <t>Ženy 50 a více let:</t>
  </si>
  <si>
    <t>Plojhar Tomáš</t>
  </si>
  <si>
    <t>Čorý Martin</t>
  </si>
  <si>
    <t>AC Trial Plzeň</t>
  </si>
  <si>
    <t>Lukáš David</t>
  </si>
  <si>
    <t>David Ivan</t>
  </si>
  <si>
    <t>Bíba Jan</t>
  </si>
  <si>
    <t>Procházka Jiří</t>
  </si>
  <si>
    <t>Šrédl Pavel</t>
  </si>
  <si>
    <t>Stach Ivan</t>
  </si>
  <si>
    <t>Šlechtová Štěpánka</t>
  </si>
  <si>
    <t>Procházková Patrícia</t>
  </si>
  <si>
    <t>Stach Ladislav</t>
  </si>
  <si>
    <t>Planá</t>
  </si>
  <si>
    <t>Trášková Běla</t>
  </si>
  <si>
    <t>USK Akademik Cheb</t>
  </si>
  <si>
    <t>Havlík Marek</t>
  </si>
  <si>
    <t>Henrich Petr</t>
  </si>
  <si>
    <t>Ekl Jiří</t>
  </si>
  <si>
    <t>Kotek Silvestr</t>
  </si>
  <si>
    <t>Kříž Lubomír</t>
  </si>
  <si>
    <t>Pokrupa Marek</t>
  </si>
  <si>
    <t>Červený Hrádek</t>
  </si>
  <si>
    <t>Soukup Matěj</t>
  </si>
  <si>
    <t>Bajerová Michaela</t>
  </si>
  <si>
    <t>Janový Petr</t>
  </si>
  <si>
    <t>Kalista Jiří</t>
  </si>
  <si>
    <t>Schovánek Milan</t>
  </si>
  <si>
    <t>Krčský les</t>
  </si>
  <si>
    <t>Leško Jiří</t>
  </si>
  <si>
    <t>Vlasák Tomáš</t>
  </si>
  <si>
    <t>Petrovičová Romana</t>
  </si>
  <si>
    <t>Černošín</t>
  </si>
  <si>
    <t>Bláhová Šárka</t>
  </si>
  <si>
    <t>Čeček Jiří</t>
  </si>
  <si>
    <t>60.</t>
  </si>
  <si>
    <t>61.</t>
  </si>
  <si>
    <t>Stach Kristián</t>
  </si>
  <si>
    <t>62.</t>
  </si>
  <si>
    <t>63.</t>
  </si>
  <si>
    <t>64.</t>
  </si>
  <si>
    <t>Kravčenková Alexandra</t>
  </si>
  <si>
    <t>65.</t>
  </si>
  <si>
    <t>Trávníčková Michaela</t>
  </si>
  <si>
    <t>66.</t>
  </si>
  <si>
    <t>Charouzek Zdeněk</t>
  </si>
  <si>
    <t>67.</t>
  </si>
  <si>
    <t>Truhlářová Elina</t>
  </si>
  <si>
    <t>Sokol Kobylisy</t>
  </si>
  <si>
    <t>68.</t>
  </si>
  <si>
    <t>Würknerová Adriana</t>
  </si>
  <si>
    <t>69.</t>
  </si>
  <si>
    <t>70.</t>
  </si>
  <si>
    <t>Bouška Zdeněk</t>
  </si>
  <si>
    <t>71.</t>
  </si>
  <si>
    <t>72.</t>
  </si>
  <si>
    <t>73.</t>
  </si>
  <si>
    <t>Jáňová Veronika</t>
  </si>
  <si>
    <t>74.</t>
  </si>
  <si>
    <t>Součková Zuzana</t>
  </si>
  <si>
    <t>75.</t>
  </si>
  <si>
    <t>Chlapcová Irena</t>
  </si>
  <si>
    <t>Kohútová Vlasta</t>
  </si>
  <si>
    <t>76.</t>
  </si>
  <si>
    <t>CELKOVÉ POŘADÍ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</si>
</sst>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hh/mm:ss"/>
  </numFmts>
  <fonts count="47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45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145" zoomScaleNormal="145" zoomScalePageLayoutView="0" workbookViewId="0" topLeftCell="A1">
      <selection activeCell="E17" sqref="E17"/>
    </sheetView>
  </sheetViews>
  <sheetFormatPr defaultColWidth="9.00390625" defaultRowHeight="12.75"/>
  <cols>
    <col min="1" max="1" width="8.375" style="1" bestFit="1" customWidth="1"/>
    <col min="2" max="2" width="7.50390625" style="1" bestFit="1" customWidth="1"/>
    <col min="3" max="3" width="9.125" style="1" customWidth="1"/>
    <col min="4" max="4" width="29.00390625" style="1" customWidth="1"/>
    <col min="5" max="5" width="35.125" style="1" customWidth="1"/>
    <col min="6" max="6" width="9.625" style="1" customWidth="1"/>
    <col min="7" max="7" width="9.875" style="1" bestFit="1" customWidth="1"/>
    <col min="8" max="8" width="17.50390625" style="1" hidden="1" customWidth="1"/>
    <col min="9" max="10" width="0" style="1" hidden="1" customWidth="1"/>
    <col min="11" max="11" width="0" style="0" hidden="1" customWidth="1"/>
    <col min="12" max="12" width="0" style="1" hidden="1" customWidth="1"/>
    <col min="13" max="13" width="9.375" style="16" customWidth="1"/>
    <col min="14" max="16384" width="9.375" style="1" customWidth="1"/>
  </cols>
  <sheetData>
    <row r="1" spans="1:7" ht="20.25">
      <c r="A1" s="21" t="s">
        <v>6</v>
      </c>
      <c r="B1" s="21"/>
      <c r="C1" s="21"/>
      <c r="D1" s="21"/>
      <c r="E1" s="21"/>
      <c r="F1" s="21"/>
      <c r="G1" s="21"/>
    </row>
    <row r="2" spans="1:13" s="2" customFormat="1" ht="15">
      <c r="A2" s="20" t="s">
        <v>128</v>
      </c>
      <c r="B2" s="20"/>
      <c r="C2" s="20"/>
      <c r="D2" s="20"/>
      <c r="E2" s="20"/>
      <c r="F2" s="20"/>
      <c r="G2" s="20"/>
      <c r="M2" s="17"/>
    </row>
    <row r="3" spans="1:7" ht="15">
      <c r="A3" s="22" t="s">
        <v>129</v>
      </c>
      <c r="B3" s="22"/>
      <c r="C3" s="22"/>
      <c r="D3" s="22"/>
      <c r="E3" s="22"/>
      <c r="F3" s="22"/>
      <c r="G3" s="22"/>
    </row>
    <row r="4" spans="1:7" ht="13.5">
      <c r="A4" s="23" t="s">
        <v>30</v>
      </c>
      <c r="B4" s="23"/>
      <c r="C4" s="23"/>
      <c r="D4" s="23"/>
      <c r="E4" s="23"/>
      <c r="F4" s="23"/>
      <c r="G4" s="23"/>
    </row>
    <row r="5" spans="1:13" s="7" customFormat="1" ht="22.5" customHeight="1">
      <c r="A5" s="6" t="s">
        <v>0</v>
      </c>
      <c r="B5" s="6"/>
      <c r="C5" s="6"/>
      <c r="D5" s="6"/>
      <c r="E5" s="6"/>
      <c r="F5" s="6"/>
      <c r="G5" s="6"/>
      <c r="H5" s="7" t="str">
        <f>"&lt;TR&gt;&lt;TD COLSPAN=7&gt;&lt;FONT SIZE=+1&gt;&lt;B&gt;&lt;BR&gt;"&amp;A5&amp;"&lt;/B&gt;&lt;/FONT&gt;"</f>
        <v>&lt;TR&gt;&lt;TD COLSPAN=7&gt;&lt;FONT SIZE=+1&gt;&lt;B&gt;&lt;BR&gt;Muži 18 - 39 let:&lt;/B&gt;&lt;/FONT&gt;</v>
      </c>
      <c r="M5" s="18"/>
    </row>
    <row r="6" spans="1:8" ht="18" customHeight="1">
      <c r="A6" s="3" t="s">
        <v>11</v>
      </c>
      <c r="B6" s="3" t="s">
        <v>12</v>
      </c>
      <c r="C6" s="3" t="s">
        <v>7</v>
      </c>
      <c r="D6" s="3" t="s">
        <v>8</v>
      </c>
      <c r="E6" s="3" t="s">
        <v>9</v>
      </c>
      <c r="F6" s="3" t="s">
        <v>10</v>
      </c>
      <c r="G6" s="9" t="s">
        <v>18</v>
      </c>
      <c r="H6" s="1" t="s">
        <v>19</v>
      </c>
    </row>
    <row r="7" spans="1:12" ht="12.75">
      <c r="A7" s="10">
        <v>64</v>
      </c>
      <c r="B7" s="11" t="s">
        <v>31</v>
      </c>
      <c r="C7" s="10">
        <v>1998</v>
      </c>
      <c r="D7" s="12" t="s">
        <v>135</v>
      </c>
      <c r="E7" s="15" t="s">
        <v>94</v>
      </c>
      <c r="F7" s="14">
        <v>0.0146875</v>
      </c>
      <c r="G7" s="13" t="s">
        <v>32</v>
      </c>
      <c r="H7" s="1" t="str">
        <f>"&lt;TR&gt;&lt;TD&gt;"&amp;A7&amp;"&lt;TD&gt;"&amp;TEXT(B7,"#.")&amp;"&lt;TD&gt;"&amp;C7&amp;"&lt;TD&gt;"&amp;D7&amp;"&lt;TD&gt;"&amp;E7&amp;"&lt;TD&gt;"&amp;TEXT(F7,"mm:ss")&amp;"&lt;TD&gt;"&amp;TEXT(G7,"#.")</f>
        <v>&lt;TR&gt;&lt;TD&gt;64&lt;TD&gt;1.&lt;TD&gt;1998&lt;TD&gt;Plojhar Tomáš&lt;TD&gt;TTK Slávia VŠ Plzeň&lt;TD&gt;21:09&lt;TD&gt;2.</v>
      </c>
      <c r="I7" s="1">
        <v>18</v>
      </c>
      <c r="J7" s="1">
        <v>6</v>
      </c>
      <c r="L7" s="1">
        <f>COUNTIF(F:F,F7)</f>
        <v>1</v>
      </c>
    </row>
    <row r="8" spans="1:7" ht="12.75">
      <c r="A8" s="10">
        <v>80</v>
      </c>
      <c r="B8" s="11" t="s">
        <v>32</v>
      </c>
      <c r="C8" s="10">
        <v>1991</v>
      </c>
      <c r="D8" s="12" t="s">
        <v>136</v>
      </c>
      <c r="E8" s="15" t="s">
        <v>137</v>
      </c>
      <c r="F8" s="14">
        <v>0.014791666666666668</v>
      </c>
      <c r="G8" s="13" t="s">
        <v>33</v>
      </c>
    </row>
    <row r="9" spans="1:7" ht="12.75">
      <c r="A9" s="10">
        <v>60</v>
      </c>
      <c r="B9" s="11" t="s">
        <v>33</v>
      </c>
      <c r="C9" s="10">
        <v>1988</v>
      </c>
      <c r="D9" s="12" t="s">
        <v>138</v>
      </c>
      <c r="E9" s="15" t="s">
        <v>126</v>
      </c>
      <c r="F9" s="14">
        <v>0.01537037037037037</v>
      </c>
      <c r="G9" s="13" t="s">
        <v>34</v>
      </c>
    </row>
    <row r="10" spans="1:7" ht="12.75">
      <c r="A10" s="10">
        <v>7</v>
      </c>
      <c r="B10" s="11" t="s">
        <v>34</v>
      </c>
      <c r="C10" s="10">
        <v>1990</v>
      </c>
      <c r="D10" s="12" t="s">
        <v>95</v>
      </c>
      <c r="E10" s="15" t="s">
        <v>22</v>
      </c>
      <c r="F10" s="14">
        <v>0.015902777777777776</v>
      </c>
      <c r="G10" s="13" t="s">
        <v>37</v>
      </c>
    </row>
    <row r="11" spans="1:7" ht="12.75">
      <c r="A11" s="10">
        <v>65</v>
      </c>
      <c r="B11" s="11" t="s">
        <v>35</v>
      </c>
      <c r="C11" s="10">
        <v>1977</v>
      </c>
      <c r="D11" s="12" t="s">
        <v>142</v>
      </c>
      <c r="E11" s="15" t="s">
        <v>26</v>
      </c>
      <c r="F11" s="14">
        <v>0.01734953703703704</v>
      </c>
      <c r="G11" s="13" t="s">
        <v>44</v>
      </c>
    </row>
    <row r="12" spans="1:7" ht="12.75">
      <c r="A12" s="10">
        <v>71</v>
      </c>
      <c r="B12" s="11" t="s">
        <v>36</v>
      </c>
      <c r="C12" s="10">
        <v>1986</v>
      </c>
      <c r="D12" s="12" t="s">
        <v>143</v>
      </c>
      <c r="E12" s="15" t="s">
        <v>26</v>
      </c>
      <c r="F12" s="14">
        <v>0.017430555555555557</v>
      </c>
      <c r="G12" s="13" t="s">
        <v>45</v>
      </c>
    </row>
    <row r="13" spans="1:7" ht="12.75">
      <c r="A13" s="10">
        <v>18</v>
      </c>
      <c r="B13" s="11" t="s">
        <v>37</v>
      </c>
      <c r="C13" s="10">
        <v>1980</v>
      </c>
      <c r="D13" s="12" t="s">
        <v>28</v>
      </c>
      <c r="E13" s="15" t="s">
        <v>20</v>
      </c>
      <c r="F13" s="14">
        <v>0.017719907407407406</v>
      </c>
      <c r="G13" s="13" t="s">
        <v>48</v>
      </c>
    </row>
    <row r="14" spans="1:7" ht="12.75">
      <c r="A14" s="10">
        <v>38</v>
      </c>
      <c r="B14" s="11" t="s">
        <v>38</v>
      </c>
      <c r="C14" s="10">
        <v>1980</v>
      </c>
      <c r="D14" s="12" t="s">
        <v>146</v>
      </c>
      <c r="E14" s="15" t="s">
        <v>20</v>
      </c>
      <c r="F14" s="14">
        <v>0.017743055555555557</v>
      </c>
      <c r="G14" s="13" t="s">
        <v>49</v>
      </c>
    </row>
    <row r="15" spans="1:7" ht="12.75">
      <c r="A15" s="10">
        <v>67</v>
      </c>
      <c r="B15" s="11" t="s">
        <v>39</v>
      </c>
      <c r="C15" s="10">
        <v>1994</v>
      </c>
      <c r="D15" s="12" t="s">
        <v>150</v>
      </c>
      <c r="E15" s="15" t="s">
        <v>26</v>
      </c>
      <c r="F15" s="14">
        <v>0.018287037037037036</v>
      </c>
      <c r="G15" s="13" t="s">
        <v>53</v>
      </c>
    </row>
    <row r="16" spans="1:12" ht="12.75">
      <c r="A16" s="10">
        <v>88</v>
      </c>
      <c r="B16" s="11" t="s">
        <v>40</v>
      </c>
      <c r="C16" s="10">
        <v>1987</v>
      </c>
      <c r="D16" s="12" t="s">
        <v>151</v>
      </c>
      <c r="E16" s="15" t="s">
        <v>126</v>
      </c>
      <c r="F16" s="14">
        <v>0.018298611111111113</v>
      </c>
      <c r="G16" s="13" t="s">
        <v>54</v>
      </c>
      <c r="H16" s="1" t="str">
        <f aca="true" t="shared" si="0" ref="H16:H22">"&lt;TR&gt;&lt;TD&gt;"&amp;A16&amp;"&lt;TD&gt;"&amp;TEXT(B16,"#.")&amp;"&lt;TD&gt;"&amp;C16&amp;"&lt;TD&gt;"&amp;D16&amp;"&lt;TD&gt;"&amp;E16&amp;"&lt;TD&gt;"&amp;TEXT(F16,"mm:ss")&amp;"&lt;TD&gt;"&amp;TEXT(G16,"#.")</f>
        <v>&lt;TR&gt;&lt;TD&gt;88&lt;TD&gt;10.&lt;TD&gt;1987&lt;TD&gt;Henrich Petr&lt;TD&gt;Plzeň&lt;TD&gt;26:21&lt;TD&gt;24.</v>
      </c>
      <c r="I16" s="1">
        <v>20</v>
      </c>
      <c r="J16" s="1">
        <v>20</v>
      </c>
      <c r="L16" s="1">
        <f>COUNTIF(F:F,F16)</f>
        <v>1</v>
      </c>
    </row>
    <row r="17" spans="1:12" ht="12.75">
      <c r="A17" s="10">
        <v>93</v>
      </c>
      <c r="B17" s="11" t="s">
        <v>41</v>
      </c>
      <c r="C17" s="10">
        <v>1984</v>
      </c>
      <c r="D17" s="12" t="s">
        <v>154</v>
      </c>
      <c r="E17" s="15" t="s">
        <v>124</v>
      </c>
      <c r="F17" s="14">
        <v>0.01916666666666667</v>
      </c>
      <c r="G17" s="13" t="s">
        <v>59</v>
      </c>
      <c r="H17" s="1" t="str">
        <f t="shared" si="0"/>
        <v>&lt;TR&gt;&lt;TD&gt;93&lt;TD&gt;11.&lt;TD&gt;1984&lt;TD&gt;Kříž Lubomír&lt;TD&gt;Dobřany&lt;TD&gt;27:36&lt;TD&gt;29.</v>
      </c>
      <c r="I17" s="1">
        <v>21</v>
      </c>
      <c r="J17" s="1">
        <v>48</v>
      </c>
      <c r="L17" s="1">
        <f>COUNTIF(F:F,F17)</f>
        <v>1</v>
      </c>
    </row>
    <row r="18" spans="1:12" ht="12.75">
      <c r="A18" s="10">
        <v>68</v>
      </c>
      <c r="B18" s="11" t="s">
        <v>42</v>
      </c>
      <c r="C18" s="10">
        <v>1992</v>
      </c>
      <c r="D18" s="12" t="s">
        <v>157</v>
      </c>
      <c r="E18" s="15" t="s">
        <v>26</v>
      </c>
      <c r="F18" s="14">
        <v>0.019525462962962963</v>
      </c>
      <c r="G18" s="13" t="s">
        <v>70</v>
      </c>
      <c r="H18" s="1" t="str">
        <f t="shared" si="0"/>
        <v>&lt;TR&gt;&lt;TD&gt;68&lt;TD&gt;12.&lt;TD&gt;1992&lt;TD&gt;Soukup Matěj&lt;TD&gt;Stříbro&lt;TD&gt;28:07&lt;TD&gt;33.</v>
      </c>
      <c r="I18" s="1">
        <v>22</v>
      </c>
      <c r="J18" s="1">
        <v>23</v>
      </c>
      <c r="L18" s="1">
        <f>COUNTIF(F:F,F18)</f>
        <v>1</v>
      </c>
    </row>
    <row r="19" spans="1:12" ht="12.75">
      <c r="A19" s="10">
        <v>30</v>
      </c>
      <c r="B19" s="11" t="s">
        <v>43</v>
      </c>
      <c r="C19" s="10">
        <v>1985</v>
      </c>
      <c r="D19" s="12" t="s">
        <v>125</v>
      </c>
      <c r="E19" s="15" t="s">
        <v>20</v>
      </c>
      <c r="F19" s="14">
        <v>0.021041666666666667</v>
      </c>
      <c r="G19" s="13" t="s">
        <v>82</v>
      </c>
      <c r="H19" s="1" t="str">
        <f t="shared" si="0"/>
        <v>&lt;TR&gt;&lt;TD&gt;30&lt;TD&gt;13.&lt;TD&gt;1985&lt;TD&gt;Houška Petr&lt;TD&gt;SV Stříbro&lt;TD&gt;30:18&lt;TD&gt;45.</v>
      </c>
      <c r="I19" s="1">
        <v>24</v>
      </c>
      <c r="J19" s="1">
        <v>22</v>
      </c>
      <c r="L19" s="1">
        <f>COUNTIF(F:F,F19)</f>
        <v>1</v>
      </c>
    </row>
    <row r="20" spans="1:12" ht="12.75">
      <c r="A20" s="10">
        <v>72</v>
      </c>
      <c r="B20" s="11" t="s">
        <v>44</v>
      </c>
      <c r="C20" s="10">
        <v>1986</v>
      </c>
      <c r="D20" s="12" t="s">
        <v>164</v>
      </c>
      <c r="E20" s="15" t="s">
        <v>92</v>
      </c>
      <c r="F20" s="14">
        <v>0.021168981481481483</v>
      </c>
      <c r="G20" s="13" t="s">
        <v>96</v>
      </c>
      <c r="H20" s="1" t="str">
        <f t="shared" si="0"/>
        <v>&lt;TR&gt;&lt;TD&gt;72&lt;TD&gt;14.&lt;TD&gt;1986&lt;TD&gt;Vlasák Tomáš&lt;TD&gt;AVL Stříbro&lt;TD&gt;30:29&lt;TD&gt;47.</v>
      </c>
      <c r="I20" s="1">
        <v>24</v>
      </c>
      <c r="J20" s="1">
        <v>32</v>
      </c>
      <c r="L20" s="1">
        <f>COUNTIF(F:F,F20)</f>
        <v>1</v>
      </c>
    </row>
    <row r="21" spans="1:8" ht="12.75">
      <c r="A21" s="10">
        <v>77</v>
      </c>
      <c r="B21" s="11" t="s">
        <v>45</v>
      </c>
      <c r="C21" s="10">
        <v>2007</v>
      </c>
      <c r="D21" s="12" t="s">
        <v>171</v>
      </c>
      <c r="E21" s="15" t="s">
        <v>22</v>
      </c>
      <c r="F21" s="14">
        <v>0.023634259259259258</v>
      </c>
      <c r="G21" s="13" t="s">
        <v>170</v>
      </c>
      <c r="H21" s="1" t="str">
        <f t="shared" si="0"/>
        <v>&lt;TR&gt;&lt;TD&gt;77&lt;TD&gt;15.&lt;TD&gt;2007&lt;TD&gt;Stach Kristián&lt;TD&gt;TJ Baník Stříbro&lt;TD&gt;34:02&lt;TD&gt;61.</v>
      </c>
    </row>
    <row r="22" spans="1:8" ht="12.75">
      <c r="A22" s="10">
        <v>90</v>
      </c>
      <c r="B22" s="11" t="s">
        <v>46</v>
      </c>
      <c r="C22" s="10">
        <v>1989</v>
      </c>
      <c r="D22" s="12" t="s">
        <v>179</v>
      </c>
      <c r="E22" s="15" t="s">
        <v>20</v>
      </c>
      <c r="F22" s="14">
        <v>0.025636574074074072</v>
      </c>
      <c r="G22" s="13" t="s">
        <v>178</v>
      </c>
      <c r="H22" s="1" t="str">
        <f t="shared" si="0"/>
        <v>&lt;TR&gt;&lt;TD&gt;90&lt;TD&gt;16.&lt;TD&gt;1989&lt;TD&gt;Charouzek Zdeněk&lt;TD&gt;SV Stříbro&lt;TD&gt;36:55&lt;TD&gt;66.</v>
      </c>
    </row>
    <row r="23" spans="1:13" s="7" customFormat="1" ht="22.5" customHeight="1">
      <c r="A23" s="6" t="s">
        <v>2</v>
      </c>
      <c r="B23" s="8"/>
      <c r="C23" s="6"/>
      <c r="D23" s="6"/>
      <c r="E23" s="6"/>
      <c r="F23" s="6"/>
      <c r="G23" s="6"/>
      <c r="H23" s="7" t="str">
        <f>"&lt;TR&gt;&lt;TD COLSPAN=7&gt;&lt;FONT SIZE=+1&gt;&lt;B&gt;&lt;BR&gt;"&amp;A23&amp;"&lt;/B&gt;&lt;/FONT&gt;"</f>
        <v>&lt;TR&gt;&lt;TD COLSPAN=7&gt;&lt;FONT SIZE=+1&gt;&lt;B&gt;&lt;BR&gt;Muži 40 - 49 let:&lt;/B&gt;&lt;/FONT&gt;</v>
      </c>
      <c r="L23" s="1">
        <f aca="true" t="shared" si="1" ref="L23:L33">COUNTIF(F$1:F$65536,F23)</f>
        <v>0</v>
      </c>
      <c r="M23" s="18"/>
    </row>
    <row r="24" spans="1:12" ht="18" customHeight="1">
      <c r="A24" s="3" t="s">
        <v>11</v>
      </c>
      <c r="B24" s="3" t="s">
        <v>12</v>
      </c>
      <c r="C24" s="3" t="s">
        <v>7</v>
      </c>
      <c r="D24" s="3" t="s">
        <v>8</v>
      </c>
      <c r="E24" s="3" t="s">
        <v>9</v>
      </c>
      <c r="F24" s="3" t="s">
        <v>10</v>
      </c>
      <c r="G24" s="9" t="s">
        <v>18</v>
      </c>
      <c r="H24" s="1" t="s">
        <v>19</v>
      </c>
      <c r="L24" s="1">
        <f t="shared" si="1"/>
        <v>8</v>
      </c>
    </row>
    <row r="25" spans="1:12" ht="12.75">
      <c r="A25" s="10">
        <v>82</v>
      </c>
      <c r="B25" s="11" t="s">
        <v>31</v>
      </c>
      <c r="C25" s="10">
        <v>1976</v>
      </c>
      <c r="D25" s="12" t="s">
        <v>123</v>
      </c>
      <c r="E25" s="15" t="s">
        <v>88</v>
      </c>
      <c r="F25" s="14">
        <v>0.014571759259259258</v>
      </c>
      <c r="G25" s="13" t="s">
        <v>31</v>
      </c>
      <c r="H25" s="1" t="str">
        <f aca="true" t="shared" si="2" ref="H25:H38">"&lt;TR&gt;&lt;TD&gt;"&amp;A25&amp;"&lt;TD&gt;"&amp;TEXT(B25,"#.")&amp;"&lt;TD&gt;"&amp;C25&amp;"&lt;TD&gt;"&amp;D25&amp;"&lt;TD&gt;"&amp;E25&amp;"&lt;TD&gt;"&amp;TEXT(F25,"mm:ss")&amp;"&lt;TD&gt;"&amp;TEXT(G25,"#.")</f>
        <v>&lt;TR&gt;&lt;TD&gt;82&lt;TD&gt;1.&lt;TD&gt;1976&lt;TD&gt;Minařík Petr&lt;TD&gt;AC Falcon Rokycany&lt;TD&gt;20:59&lt;TD&gt;1.</v>
      </c>
      <c r="I25" s="1">
        <v>19</v>
      </c>
      <c r="J25" s="1">
        <v>40</v>
      </c>
      <c r="L25" s="1">
        <f t="shared" si="1"/>
        <v>1</v>
      </c>
    </row>
    <row r="26" spans="1:12" ht="12.75">
      <c r="A26" s="10">
        <v>85</v>
      </c>
      <c r="B26" s="11" t="s">
        <v>32</v>
      </c>
      <c r="C26" s="10">
        <v>1976</v>
      </c>
      <c r="D26" s="12" t="s">
        <v>140</v>
      </c>
      <c r="E26" s="15" t="s">
        <v>20</v>
      </c>
      <c r="F26" s="14">
        <v>0.015844907407407408</v>
      </c>
      <c r="G26" s="13" t="s">
        <v>36</v>
      </c>
      <c r="H26" s="1" t="str">
        <f t="shared" si="2"/>
        <v>&lt;TR&gt;&lt;TD&gt;85&lt;TD&gt;2.&lt;TD&gt;1976&lt;TD&gt;Bíba Jan&lt;TD&gt;SV Stříbro&lt;TD&gt;22:49&lt;TD&gt;6.</v>
      </c>
      <c r="I26" s="1">
        <v>20</v>
      </c>
      <c r="J26" s="1">
        <v>41</v>
      </c>
      <c r="L26" s="1">
        <f t="shared" si="1"/>
        <v>1</v>
      </c>
    </row>
    <row r="27" spans="1:12" ht="12.75">
      <c r="A27" s="10">
        <v>87</v>
      </c>
      <c r="B27" s="11" t="s">
        <v>33</v>
      </c>
      <c r="C27" s="10">
        <v>1969</v>
      </c>
      <c r="D27" s="12" t="s">
        <v>27</v>
      </c>
      <c r="E27" s="15" t="s">
        <v>20</v>
      </c>
      <c r="F27" s="14">
        <v>0.016180555555555556</v>
      </c>
      <c r="G27" s="13" t="s">
        <v>39</v>
      </c>
      <c r="H27" s="1" t="str">
        <f t="shared" si="2"/>
        <v>&lt;TR&gt;&lt;TD&gt;87&lt;TD&gt;3.&lt;TD&gt;1969&lt;TD&gt;Šrámek Stanislav&lt;TD&gt;SV Stříbro&lt;TD&gt;23:18&lt;TD&gt;9.</v>
      </c>
      <c r="I27" s="1">
        <v>21</v>
      </c>
      <c r="J27" s="1">
        <v>5</v>
      </c>
      <c r="L27" s="1">
        <f t="shared" si="1"/>
        <v>1</v>
      </c>
    </row>
    <row r="28" spans="1:12" ht="12.75">
      <c r="A28" s="10">
        <v>6</v>
      </c>
      <c r="B28" s="11" t="s">
        <v>34</v>
      </c>
      <c r="C28" s="10">
        <v>1972</v>
      </c>
      <c r="D28" s="12" t="s">
        <v>62</v>
      </c>
      <c r="E28" s="15" t="s">
        <v>20</v>
      </c>
      <c r="F28" s="14">
        <v>0.01625</v>
      </c>
      <c r="G28" s="13" t="s">
        <v>40</v>
      </c>
      <c r="H28" s="1" t="str">
        <f t="shared" si="2"/>
        <v>&lt;TR&gt;&lt;TD&gt;6&lt;TD&gt;4.&lt;TD&gt;1972&lt;TD&gt;Trávníček Jiří&lt;TD&gt;SV Stříbro&lt;TD&gt;23:24&lt;TD&gt;10.</v>
      </c>
      <c r="I28" s="1">
        <v>21</v>
      </c>
      <c r="J28" s="1">
        <v>56</v>
      </c>
      <c r="L28" s="1">
        <f t="shared" si="1"/>
        <v>1</v>
      </c>
    </row>
    <row r="29" spans="1:12" ht="12.75">
      <c r="A29" s="10">
        <v>81</v>
      </c>
      <c r="B29" s="11" t="s">
        <v>35</v>
      </c>
      <c r="C29" s="10">
        <v>1969</v>
      </c>
      <c r="D29" s="12" t="s">
        <v>93</v>
      </c>
      <c r="E29" s="15" t="s">
        <v>94</v>
      </c>
      <c r="F29" s="14">
        <v>0.01642361111111111</v>
      </c>
      <c r="G29" s="13" t="s">
        <v>41</v>
      </c>
      <c r="H29" s="1" t="str">
        <f t="shared" si="2"/>
        <v>&lt;TR&gt;&lt;TD&gt;81&lt;TD&gt;5.&lt;TD&gt;1969&lt;TD&gt;Zeman Zbyšek&lt;TD&gt;TTK Slávia VŠ Plzeň&lt;TD&gt;23:39&lt;TD&gt;11.</v>
      </c>
      <c r="I29" s="1">
        <v>22</v>
      </c>
      <c r="J29" s="1">
        <v>24</v>
      </c>
      <c r="L29" s="1">
        <f t="shared" si="1"/>
        <v>1</v>
      </c>
    </row>
    <row r="30" spans="1:12" ht="12.75">
      <c r="A30" s="10">
        <v>70</v>
      </c>
      <c r="B30" s="11" t="s">
        <v>36</v>
      </c>
      <c r="C30" s="10">
        <v>1974</v>
      </c>
      <c r="D30" s="12" t="s">
        <v>117</v>
      </c>
      <c r="E30" s="15" t="s">
        <v>118</v>
      </c>
      <c r="F30" s="14">
        <v>0.017314814814814814</v>
      </c>
      <c r="G30" s="13" t="s">
        <v>43</v>
      </c>
      <c r="H30" s="1" t="str">
        <f t="shared" si="2"/>
        <v>&lt;TR&gt;&lt;TD&gt;70&lt;TD&gt;6.&lt;TD&gt;1974&lt;TD&gt;Čechura Martin&lt;TD&gt;Kladruby&lt;TD&gt;24:56&lt;TD&gt;13.</v>
      </c>
      <c r="I30" s="1">
        <v>23</v>
      </c>
      <c r="J30" s="1">
        <v>11</v>
      </c>
      <c r="L30" s="1">
        <f t="shared" si="1"/>
        <v>1</v>
      </c>
    </row>
    <row r="31" spans="1:12" ht="12.75">
      <c r="A31" s="10">
        <v>16</v>
      </c>
      <c r="B31" s="11" t="s">
        <v>37</v>
      </c>
      <c r="C31" s="10">
        <v>1974</v>
      </c>
      <c r="D31" s="12" t="s">
        <v>121</v>
      </c>
      <c r="E31" s="15" t="s">
        <v>20</v>
      </c>
      <c r="F31" s="14">
        <v>0.018032407407407407</v>
      </c>
      <c r="G31" s="13" t="s">
        <v>50</v>
      </c>
      <c r="H31" s="1" t="str">
        <f t="shared" si="2"/>
        <v>&lt;TR&gt;&lt;TD&gt;16&lt;TD&gt;7.&lt;TD&gt;1974&lt;TD&gt;Rabada František&lt;TD&gt;SV Stříbro&lt;TD&gt;25:58&lt;TD&gt;20.</v>
      </c>
      <c r="I31" s="1">
        <v>23</v>
      </c>
      <c r="J31" s="1">
        <v>36</v>
      </c>
      <c r="L31" s="1">
        <f t="shared" si="1"/>
        <v>1</v>
      </c>
    </row>
    <row r="32" spans="1:12" ht="12.75">
      <c r="A32" s="10">
        <v>29</v>
      </c>
      <c r="B32" s="11" t="s">
        <v>38</v>
      </c>
      <c r="C32" s="10">
        <v>1973</v>
      </c>
      <c r="D32" s="12" t="s">
        <v>119</v>
      </c>
      <c r="E32" s="15" t="s">
        <v>147</v>
      </c>
      <c r="F32" s="14">
        <v>0.01824074074074074</v>
      </c>
      <c r="G32" s="13" t="s">
        <v>51</v>
      </c>
      <c r="H32" s="1" t="str">
        <f t="shared" si="2"/>
        <v>&lt;TR&gt;&lt;TD&gt;29&lt;TD&gt;8.&lt;TD&gt;1973&lt;TD&gt;Chlapec Petr&lt;TD&gt;Planá&lt;TD&gt;26:16&lt;TD&gt;21.</v>
      </c>
      <c r="I32" s="1">
        <v>25</v>
      </c>
      <c r="J32" s="1">
        <v>53</v>
      </c>
      <c r="L32" s="1">
        <f t="shared" si="1"/>
        <v>1</v>
      </c>
    </row>
    <row r="33" spans="1:12" ht="12.75">
      <c r="A33" s="10">
        <v>19</v>
      </c>
      <c r="B33" s="11" t="s">
        <v>39</v>
      </c>
      <c r="C33" s="10">
        <v>1967</v>
      </c>
      <c r="D33" s="12" t="s">
        <v>15</v>
      </c>
      <c r="E33" s="15" t="s">
        <v>20</v>
      </c>
      <c r="F33" s="14">
        <v>0.019375</v>
      </c>
      <c r="G33" s="13" t="s">
        <v>61</v>
      </c>
      <c r="H33" s="1" t="str">
        <f t="shared" si="2"/>
        <v>&lt;TR&gt;&lt;TD&gt;19&lt;TD&gt;9.&lt;TD&gt;1967&lt;TD&gt;Kučík Štefan&lt;TD&gt;SV Stříbro&lt;TD&gt;27:54&lt;TD&gt;31.</v>
      </c>
      <c r="I33" s="1">
        <v>26</v>
      </c>
      <c r="J33" s="1">
        <v>38</v>
      </c>
      <c r="L33" s="1">
        <f t="shared" si="1"/>
        <v>1</v>
      </c>
    </row>
    <row r="34" spans="1:8" ht="12.75">
      <c r="A34" s="10">
        <v>89</v>
      </c>
      <c r="B34" s="11" t="s">
        <v>40</v>
      </c>
      <c r="C34" s="10">
        <v>1973</v>
      </c>
      <c r="D34" s="12" t="s">
        <v>155</v>
      </c>
      <c r="E34" s="15" t="s">
        <v>156</v>
      </c>
      <c r="F34" s="14">
        <v>0.01947916666666667</v>
      </c>
      <c r="G34" s="13" t="s">
        <v>69</v>
      </c>
      <c r="H34" s="1" t="str">
        <f t="shared" si="2"/>
        <v>&lt;TR&gt;&lt;TD&gt;89&lt;TD&gt;10.&lt;TD&gt;1973&lt;TD&gt;Pokrupa Marek&lt;TD&gt;Červený Hrádek&lt;TD&gt;28:03&lt;TD&gt;32.</v>
      </c>
    </row>
    <row r="35" spans="1:8" ht="12.75">
      <c r="A35" s="10">
        <v>76</v>
      </c>
      <c r="B35" s="11" t="s">
        <v>41</v>
      </c>
      <c r="C35" s="10">
        <v>1975</v>
      </c>
      <c r="D35" s="12" t="s">
        <v>67</v>
      </c>
      <c r="E35" s="15" t="s">
        <v>68</v>
      </c>
      <c r="F35" s="14">
        <v>0.01972222222222222</v>
      </c>
      <c r="G35" s="13" t="s">
        <v>71</v>
      </c>
      <c r="H35" s="1" t="str">
        <f t="shared" si="2"/>
        <v>&lt;TR&gt;&lt;TD&gt;76&lt;TD&gt;11.&lt;TD&gt;1975&lt;TD&gt;Havlíček Jaroslav&lt;TD&gt;Bor&lt;TD&gt;28:24&lt;TD&gt;34.</v>
      </c>
    </row>
    <row r="36" spans="1:8" ht="12.75">
      <c r="A36" s="10">
        <v>25</v>
      </c>
      <c r="B36" s="11" t="s">
        <v>42</v>
      </c>
      <c r="C36" s="10">
        <v>1968</v>
      </c>
      <c r="D36" s="12" t="s">
        <v>122</v>
      </c>
      <c r="E36" s="15" t="s">
        <v>20</v>
      </c>
      <c r="F36" s="14">
        <v>0.02011574074074074</v>
      </c>
      <c r="G36" s="13" t="s">
        <v>74</v>
      </c>
      <c r="H36" s="1" t="str">
        <f t="shared" si="2"/>
        <v>&lt;TR&gt;&lt;TD&gt;25&lt;TD&gt;12.&lt;TD&gt;1968&lt;TD&gt;Schneider Miloslav&lt;TD&gt;SV Stříbro&lt;TD&gt;28:58&lt;TD&gt;37.</v>
      </c>
    </row>
    <row r="37" spans="1:8" ht="12.75">
      <c r="A37" s="10">
        <v>34</v>
      </c>
      <c r="B37" s="11" t="s">
        <v>43</v>
      </c>
      <c r="C37" s="10">
        <v>1969</v>
      </c>
      <c r="D37" s="12" t="s">
        <v>120</v>
      </c>
      <c r="E37" s="15" t="s">
        <v>20</v>
      </c>
      <c r="F37" s="14">
        <v>0.02050925925925926</v>
      </c>
      <c r="G37" s="13" t="s">
        <v>78</v>
      </c>
      <c r="H37" s="1" t="str">
        <f t="shared" si="2"/>
        <v>&lt;TR&gt;&lt;TD&gt;34&lt;TD&gt;13.&lt;TD&gt;1969&lt;TD&gt;Volena Radek&lt;TD&gt;SV Stříbro&lt;TD&gt;29:32&lt;TD&gt;41.</v>
      </c>
    </row>
    <row r="38" spans="1:8" ht="12.75">
      <c r="A38" s="10">
        <v>41</v>
      </c>
      <c r="B38" s="11" t="s">
        <v>44</v>
      </c>
      <c r="C38" s="10">
        <v>1976</v>
      </c>
      <c r="D38" s="12" t="s">
        <v>127</v>
      </c>
      <c r="E38" s="15" t="s">
        <v>26</v>
      </c>
      <c r="F38" s="14">
        <v>0.022488425925925926</v>
      </c>
      <c r="G38" s="13" t="s">
        <v>105</v>
      </c>
      <c r="H38" s="1" t="str">
        <f t="shared" si="2"/>
        <v>&lt;TR&gt;&lt;TD&gt;41&lt;TD&gt;14.&lt;TD&gt;1976&lt;TD&gt;Rabada Petr&lt;TD&gt;Stříbro&lt;TD&gt;32:23&lt;TD&gt;56.</v>
      </c>
    </row>
    <row r="39" spans="1:13" s="7" customFormat="1" ht="22.5" customHeight="1">
      <c r="A39" s="6" t="s">
        <v>1</v>
      </c>
      <c r="B39" s="8"/>
      <c r="C39" s="6"/>
      <c r="D39" s="6"/>
      <c r="E39" s="6"/>
      <c r="F39" s="6"/>
      <c r="G39" s="6"/>
      <c r="H39" s="7" t="str">
        <f>"&lt;TR&gt;&lt;TD COLSPAN=7&gt;&lt;FONT SIZE=+1&gt;&lt;B&gt;&lt;BR&gt;"&amp;A39&amp;"&lt;/B&gt;&lt;/FONT&gt;"</f>
        <v>&lt;TR&gt;&lt;TD COLSPAN=7&gt;&lt;FONT SIZE=+1&gt;&lt;B&gt;&lt;BR&gt;Muži 50 - 59 let:&lt;/B&gt;&lt;/FONT&gt;</v>
      </c>
      <c r="L39" s="1">
        <f>COUNTIF(F:F,F39)</f>
        <v>0</v>
      </c>
      <c r="M39" s="18"/>
    </row>
    <row r="40" spans="1:12" ht="18" customHeight="1">
      <c r="A40" s="3" t="s">
        <v>11</v>
      </c>
      <c r="B40" s="3" t="s">
        <v>12</v>
      </c>
      <c r="C40" s="3" t="s">
        <v>7</v>
      </c>
      <c r="D40" s="3" t="s">
        <v>8</v>
      </c>
      <c r="E40" s="3" t="s">
        <v>9</v>
      </c>
      <c r="F40" s="3" t="s">
        <v>10</v>
      </c>
      <c r="G40" s="9" t="s">
        <v>18</v>
      </c>
      <c r="H40" s="1" t="s">
        <v>19</v>
      </c>
      <c r="L40" s="1">
        <f>COUNTIF(F:F,F40)</f>
        <v>8</v>
      </c>
    </row>
    <row r="41" spans="1:12" ht="12.75">
      <c r="A41" s="10">
        <v>1</v>
      </c>
      <c r="B41" s="11" t="s">
        <v>31</v>
      </c>
      <c r="C41" s="10">
        <v>1964</v>
      </c>
      <c r="D41" s="12" t="s">
        <v>139</v>
      </c>
      <c r="E41" s="15" t="s">
        <v>20</v>
      </c>
      <c r="F41" s="14">
        <v>0.015671296296296298</v>
      </c>
      <c r="G41" s="13" t="s">
        <v>35</v>
      </c>
      <c r="H41" s="1" t="str">
        <f>"&lt;TR&gt;&lt;TD&gt;"&amp;A41&amp;"&lt;TD&gt;"&amp;TEXT(B41,"#.")&amp;"&lt;TD&gt;"&amp;C41&amp;"&lt;TD&gt;"&amp;D41&amp;"&lt;TD&gt;"&amp;E41&amp;"&lt;TD&gt;"&amp;TEXT(F41,"mm:ss")&amp;"&lt;TD&gt;"&amp;TEXT(G41,"#.")</f>
        <v>&lt;TR&gt;&lt;TD&gt;1&lt;TD&gt;1.&lt;TD&gt;1964&lt;TD&gt;David Ivan&lt;TD&gt;SV Stříbro&lt;TD&gt;22:34&lt;TD&gt;5.</v>
      </c>
      <c r="I41" s="1">
        <v>23</v>
      </c>
      <c r="J41" s="1">
        <v>14</v>
      </c>
      <c r="L41" s="1">
        <f>COUNTIF(F:F,F41)</f>
        <v>1</v>
      </c>
    </row>
    <row r="42" spans="1:7" ht="12.75">
      <c r="A42" s="10">
        <v>59</v>
      </c>
      <c r="B42" s="11" t="s">
        <v>32</v>
      </c>
      <c r="C42" s="10">
        <v>1962</v>
      </c>
      <c r="D42" s="12" t="s">
        <v>141</v>
      </c>
      <c r="E42" s="15" t="s">
        <v>94</v>
      </c>
      <c r="F42" s="14">
        <v>0.016122685185185184</v>
      </c>
      <c r="G42" s="13" t="s">
        <v>38</v>
      </c>
    </row>
    <row r="43" spans="1:7" ht="12.75">
      <c r="A43" s="10">
        <v>3</v>
      </c>
      <c r="B43" s="11" t="s">
        <v>33</v>
      </c>
      <c r="C43" s="10">
        <v>1962</v>
      </c>
      <c r="D43" s="12" t="s">
        <v>13</v>
      </c>
      <c r="E43" s="15" t="s">
        <v>20</v>
      </c>
      <c r="F43" s="14">
        <v>0.016840277777777777</v>
      </c>
      <c r="G43" s="13" t="s">
        <v>42</v>
      </c>
    </row>
    <row r="44" spans="1:7" ht="12.75">
      <c r="A44" s="10">
        <v>79</v>
      </c>
      <c r="B44" s="11" t="s">
        <v>34</v>
      </c>
      <c r="C44" s="10">
        <v>1963</v>
      </c>
      <c r="D44" s="12" t="s">
        <v>152</v>
      </c>
      <c r="E44" s="15" t="s">
        <v>88</v>
      </c>
      <c r="F44" s="14">
        <v>0.018703703703703705</v>
      </c>
      <c r="G44" s="13" t="s">
        <v>55</v>
      </c>
    </row>
    <row r="45" spans="1:7" ht="12.75">
      <c r="A45" s="10">
        <v>13</v>
      </c>
      <c r="B45" s="11" t="s">
        <v>35</v>
      </c>
      <c r="C45" s="10">
        <v>1962</v>
      </c>
      <c r="D45" s="12" t="s">
        <v>153</v>
      </c>
      <c r="E45" s="15" t="s">
        <v>20</v>
      </c>
      <c r="F45" s="14">
        <v>0.018831018518518518</v>
      </c>
      <c r="G45" s="13" t="s">
        <v>56</v>
      </c>
    </row>
    <row r="46" spans="1:7" ht="12.75">
      <c r="A46" s="10">
        <v>5</v>
      </c>
      <c r="B46" s="11" t="s">
        <v>36</v>
      </c>
      <c r="C46" s="10">
        <v>1958</v>
      </c>
      <c r="D46" s="12" t="s">
        <v>16</v>
      </c>
      <c r="E46" s="15" t="s">
        <v>92</v>
      </c>
      <c r="F46" s="14">
        <v>0.018935185185185183</v>
      </c>
      <c r="G46" s="13" t="s">
        <v>57</v>
      </c>
    </row>
    <row r="47" spans="1:7" ht="12.75">
      <c r="A47" s="10">
        <v>44</v>
      </c>
      <c r="B47" s="11" t="s">
        <v>37</v>
      </c>
      <c r="C47" s="10">
        <v>1963</v>
      </c>
      <c r="D47" s="12" t="s">
        <v>91</v>
      </c>
      <c r="E47" s="15" t="s">
        <v>26</v>
      </c>
      <c r="F47" s="14">
        <v>0.019305555555555555</v>
      </c>
      <c r="G47" s="13" t="s">
        <v>60</v>
      </c>
    </row>
    <row r="48" spans="1:7" ht="12.75">
      <c r="A48" s="10">
        <v>28</v>
      </c>
      <c r="B48" s="11" t="s">
        <v>38</v>
      </c>
      <c r="C48" s="10">
        <v>1965</v>
      </c>
      <c r="D48" s="12" t="s">
        <v>160</v>
      </c>
      <c r="E48" s="15" t="s">
        <v>20</v>
      </c>
      <c r="F48" s="14">
        <v>0.02021990740740741</v>
      </c>
      <c r="G48" s="13" t="s">
        <v>75</v>
      </c>
    </row>
    <row r="49" spans="1:7" ht="12.75">
      <c r="A49" s="10">
        <v>24</v>
      </c>
      <c r="B49" s="11" t="s">
        <v>39</v>
      </c>
      <c r="C49" s="10">
        <v>1960</v>
      </c>
      <c r="D49" s="12" t="s">
        <v>23</v>
      </c>
      <c r="E49" s="15" t="s">
        <v>20</v>
      </c>
      <c r="F49" s="14">
        <v>0.020416666666666666</v>
      </c>
      <c r="G49" s="13" t="s">
        <v>76</v>
      </c>
    </row>
    <row r="50" spans="1:12" ht="12.75">
      <c r="A50" s="10">
        <v>63</v>
      </c>
      <c r="B50" s="11" t="s">
        <v>40</v>
      </c>
      <c r="C50" s="10">
        <v>1962</v>
      </c>
      <c r="D50" s="12" t="s">
        <v>161</v>
      </c>
      <c r="E50" s="15" t="s">
        <v>162</v>
      </c>
      <c r="F50" s="14">
        <v>0.020428240740740743</v>
      </c>
      <c r="G50" s="13" t="s">
        <v>77</v>
      </c>
      <c r="H50" s="1" t="str">
        <f aca="true" t="shared" si="3" ref="H50:H56">"&lt;TR&gt;&lt;TD&gt;"&amp;A50&amp;"&lt;TD&gt;"&amp;TEXT(B50,"#.")&amp;"&lt;TD&gt;"&amp;C50&amp;"&lt;TD&gt;"&amp;D50&amp;"&lt;TD&gt;"&amp;E50&amp;"&lt;TD&gt;"&amp;TEXT(F50,"mm:ss")&amp;"&lt;TD&gt;"&amp;TEXT(G50,"#.")</f>
        <v>&lt;TR&gt;&lt;TD&gt;63&lt;TD&gt;10.&lt;TD&gt;1962&lt;TD&gt;Schovánek Milan&lt;TD&gt;Krčský les&lt;TD&gt;29:25&lt;TD&gt;40.</v>
      </c>
      <c r="I50" s="1">
        <v>23</v>
      </c>
      <c r="J50" s="1">
        <v>43</v>
      </c>
      <c r="L50" s="1">
        <f>COUNTIF(F:F,F50)</f>
        <v>1</v>
      </c>
    </row>
    <row r="51" spans="1:12" ht="12.75">
      <c r="A51" s="10">
        <v>33</v>
      </c>
      <c r="B51" s="11" t="s">
        <v>41</v>
      </c>
      <c r="C51" s="10">
        <v>1959</v>
      </c>
      <c r="D51" s="12" t="s">
        <v>65</v>
      </c>
      <c r="E51" s="15" t="s">
        <v>66</v>
      </c>
      <c r="F51" s="14">
        <v>0.02074074074074074</v>
      </c>
      <c r="G51" s="13" t="s">
        <v>81</v>
      </c>
      <c r="H51" s="1" t="str">
        <f t="shared" si="3"/>
        <v>&lt;TR&gt;&lt;TD&gt;33&lt;TD&gt;11.&lt;TD&gt;1959&lt;TD&gt;Holátko Milan&lt;TD&gt;Tenis Stříbro&lt;TD&gt;29:52&lt;TD&gt;44.</v>
      </c>
      <c r="I51" s="1">
        <v>24</v>
      </c>
      <c r="J51" s="1">
        <v>37</v>
      </c>
      <c r="L51" s="1">
        <f>COUNTIF(F:F,F51)</f>
        <v>1</v>
      </c>
    </row>
    <row r="52" spans="1:12" ht="12.75">
      <c r="A52" s="10">
        <v>55</v>
      </c>
      <c r="B52" s="11" t="s">
        <v>42</v>
      </c>
      <c r="C52" s="10">
        <v>1963</v>
      </c>
      <c r="D52" s="12" t="s">
        <v>163</v>
      </c>
      <c r="E52" s="15" t="s">
        <v>20</v>
      </c>
      <c r="F52" s="14">
        <v>0.021122685185185185</v>
      </c>
      <c r="G52" s="13" t="s">
        <v>83</v>
      </c>
      <c r="H52" s="1" t="str">
        <f t="shared" si="3"/>
        <v>&lt;TR&gt;&lt;TD&gt;55&lt;TD&gt;12.&lt;TD&gt;1963&lt;TD&gt;Leško Jiří&lt;TD&gt;SV Stříbro&lt;TD&gt;30:25&lt;TD&gt;46.</v>
      </c>
      <c r="I52" s="1">
        <v>25</v>
      </c>
      <c r="J52" s="1">
        <v>10</v>
      </c>
      <c r="L52" s="1">
        <f>COUNTIF(F:F,F52)</f>
        <v>1</v>
      </c>
    </row>
    <row r="53" spans="1:12" ht="12.75">
      <c r="A53" s="10">
        <v>10</v>
      </c>
      <c r="B53" s="11" t="s">
        <v>43</v>
      </c>
      <c r="C53" s="10">
        <v>1964</v>
      </c>
      <c r="D53" s="12" t="s">
        <v>89</v>
      </c>
      <c r="E53" s="15" t="s">
        <v>85</v>
      </c>
      <c r="F53" s="14">
        <v>0.02127314814814815</v>
      </c>
      <c r="G53" s="13" t="s">
        <v>98</v>
      </c>
      <c r="H53" s="1" t="str">
        <f t="shared" si="3"/>
        <v>&lt;TR&gt;&lt;TD&gt;10&lt;TD&gt;13.&lt;TD&gt;1964&lt;TD&gt;Kroupa Jaroslav&lt;TD&gt;Sportklub Chodová Planá&lt;TD&gt;30:38&lt;TD&gt;49.</v>
      </c>
      <c r="I53" s="1">
        <v>27</v>
      </c>
      <c r="J53" s="1">
        <v>45</v>
      </c>
      <c r="L53" s="1">
        <f>COUNTIF(F:F,F53)</f>
        <v>1</v>
      </c>
    </row>
    <row r="54" spans="1:8" ht="12.75">
      <c r="A54" s="10">
        <v>26</v>
      </c>
      <c r="B54" s="11" t="s">
        <v>44</v>
      </c>
      <c r="C54" s="10">
        <v>1965</v>
      </c>
      <c r="D54" s="12" t="s">
        <v>25</v>
      </c>
      <c r="E54" s="15" t="s">
        <v>20</v>
      </c>
      <c r="F54" s="14">
        <v>0.021944444444444447</v>
      </c>
      <c r="G54" s="13" t="s">
        <v>101</v>
      </c>
      <c r="H54" s="1" t="str">
        <f t="shared" si="3"/>
        <v>&lt;TR&gt;&lt;TD&gt;26&lt;TD&gt;14.&lt;TD&gt;1965&lt;TD&gt;Černý Pavel&lt;TD&gt;SV Stříbro&lt;TD&gt;31:36&lt;TD&gt;52.</v>
      </c>
    </row>
    <row r="55" spans="1:8" ht="12.75">
      <c r="A55" s="10">
        <v>46</v>
      </c>
      <c r="B55" s="11" t="s">
        <v>45</v>
      </c>
      <c r="C55" s="10">
        <v>1962</v>
      </c>
      <c r="D55" s="12" t="s">
        <v>90</v>
      </c>
      <c r="E55" s="15" t="s">
        <v>20</v>
      </c>
      <c r="F55" s="14">
        <v>0.023402777777777783</v>
      </c>
      <c r="G55" s="13" t="s">
        <v>108</v>
      </c>
      <c r="H55" s="1" t="str">
        <f t="shared" si="3"/>
        <v>&lt;TR&gt;&lt;TD&gt;46&lt;TD&gt;15.&lt;TD&gt;1962&lt;TD&gt;Štěpáník Petr&lt;TD&gt;SV Stříbro&lt;TD&gt;33:42&lt;TD&gt;59.</v>
      </c>
    </row>
    <row r="56" spans="1:8" ht="12.75">
      <c r="A56" s="10">
        <v>35</v>
      </c>
      <c r="B56" s="11" t="s">
        <v>46</v>
      </c>
      <c r="C56" s="10">
        <v>1957</v>
      </c>
      <c r="D56" s="12" t="s">
        <v>14</v>
      </c>
      <c r="E56" s="15" t="s">
        <v>24</v>
      </c>
      <c r="F56" s="14">
        <v>0.027928240740740743</v>
      </c>
      <c r="G56" s="13" t="s">
        <v>188</v>
      </c>
      <c r="H56" s="1" t="str">
        <f t="shared" si="3"/>
        <v>&lt;TR&gt;&lt;TD&gt;35&lt;TD&gt;16.&lt;TD&gt;1957&lt;TD&gt;Lacina Antonín&lt;TD&gt;Cyklodrak Stříbro&lt;TD&gt;40:13&lt;TD&gt;71.</v>
      </c>
    </row>
    <row r="57" spans="1:7" ht="22.5" customHeight="1">
      <c r="A57" s="6" t="s">
        <v>130</v>
      </c>
      <c r="B57" s="8"/>
      <c r="C57" s="6"/>
      <c r="D57" s="6"/>
      <c r="E57" s="6"/>
      <c r="F57" s="6"/>
      <c r="G57" s="6"/>
    </row>
    <row r="58" spans="1:7" ht="12.75">
      <c r="A58" s="3" t="s">
        <v>11</v>
      </c>
      <c r="B58" s="3" t="s">
        <v>12</v>
      </c>
      <c r="C58" s="3" t="s">
        <v>7</v>
      </c>
      <c r="D58" s="3" t="s">
        <v>8</v>
      </c>
      <c r="E58" s="3" t="s">
        <v>9</v>
      </c>
      <c r="F58" s="3" t="s">
        <v>10</v>
      </c>
      <c r="G58" s="9" t="s">
        <v>18</v>
      </c>
    </row>
    <row r="59" spans="1:7" ht="12.75">
      <c r="A59" s="10">
        <v>69</v>
      </c>
      <c r="B59" s="11" t="s">
        <v>31</v>
      </c>
      <c r="C59" s="10">
        <v>1954</v>
      </c>
      <c r="D59" s="12" t="s">
        <v>115</v>
      </c>
      <c r="E59" s="15" t="s">
        <v>20</v>
      </c>
      <c r="F59" s="14">
        <v>0.02054398148148148</v>
      </c>
      <c r="G59" s="13" t="s">
        <v>80</v>
      </c>
    </row>
    <row r="60" spans="1:7" ht="12.75">
      <c r="A60" s="10">
        <v>22</v>
      </c>
      <c r="B60" s="11" t="s">
        <v>32</v>
      </c>
      <c r="C60" s="10">
        <v>1956</v>
      </c>
      <c r="D60" s="12" t="s">
        <v>116</v>
      </c>
      <c r="E60" s="15" t="s">
        <v>20</v>
      </c>
      <c r="F60" s="14">
        <v>0.02259259259259259</v>
      </c>
      <c r="G60" s="13" t="s">
        <v>106</v>
      </c>
    </row>
    <row r="61" spans="1:7" ht="12.75">
      <c r="A61" s="10">
        <v>78</v>
      </c>
      <c r="B61" s="11" t="s">
        <v>33</v>
      </c>
      <c r="C61" s="10">
        <v>1950</v>
      </c>
      <c r="D61" s="12" t="s">
        <v>168</v>
      </c>
      <c r="E61" s="15" t="s">
        <v>26</v>
      </c>
      <c r="F61" s="14">
        <v>0.023287037037037037</v>
      </c>
      <c r="G61" s="13" t="s">
        <v>107</v>
      </c>
    </row>
    <row r="62" spans="1:7" ht="12.75">
      <c r="A62" s="10">
        <v>39</v>
      </c>
      <c r="B62" s="11" t="s">
        <v>34</v>
      </c>
      <c r="C62" s="10">
        <v>1950</v>
      </c>
      <c r="D62" s="12" t="s">
        <v>17</v>
      </c>
      <c r="E62" s="15" t="s">
        <v>21</v>
      </c>
      <c r="F62" s="14">
        <v>0.026863425925925926</v>
      </c>
      <c r="G62" s="13" t="s">
        <v>183</v>
      </c>
    </row>
    <row r="63" spans="1:7" ht="12.75">
      <c r="A63" s="10">
        <v>48</v>
      </c>
      <c r="B63" s="11" t="s">
        <v>35</v>
      </c>
      <c r="C63" s="10">
        <v>1948</v>
      </c>
      <c r="D63" s="12" t="s">
        <v>187</v>
      </c>
      <c r="E63" s="15" t="s">
        <v>20</v>
      </c>
      <c r="F63" s="14">
        <v>0.027905092592592592</v>
      </c>
      <c r="G63" s="13" t="s">
        <v>186</v>
      </c>
    </row>
    <row r="64" spans="1:7" ht="12.75">
      <c r="A64" s="10"/>
      <c r="B64" s="11"/>
      <c r="C64" s="10"/>
      <c r="D64" s="12"/>
      <c r="E64" s="15"/>
      <c r="F64" s="14"/>
      <c r="G64" s="13"/>
    </row>
    <row r="65" spans="1:13" s="7" customFormat="1" ht="22.5" customHeight="1">
      <c r="A65" s="6" t="s">
        <v>131</v>
      </c>
      <c r="B65" s="8"/>
      <c r="C65" s="6"/>
      <c r="D65" s="6"/>
      <c r="E65" s="6"/>
      <c r="F65" s="6"/>
      <c r="G65" s="6"/>
      <c r="H65" s="7" t="str">
        <f>"&lt;TR&gt;&lt;TD COLSPAN=7&gt;&lt;FONT SIZE=+1&gt;&lt;B&gt;&lt;BR&gt;"&amp;A65&amp;"&lt;/B&gt;&lt;/FONT&gt;"</f>
        <v>&lt;TR&gt;&lt;TD COLSPAN=7&gt;&lt;FONT SIZE=+1&gt;&lt;B&gt;&lt;BR&gt;Muži 70 a více let:&lt;/B&gt;&lt;/FONT&gt;</v>
      </c>
      <c r="L65" s="1">
        <f aca="true" t="shared" si="4" ref="L65:L72">COUNTIF(F$1:F$65536,F65)</f>
        <v>0</v>
      </c>
      <c r="M65" s="18"/>
    </row>
    <row r="66" spans="1:12" ht="18" customHeight="1">
      <c r="A66" s="3" t="s">
        <v>11</v>
      </c>
      <c r="B66" s="3" t="s">
        <v>12</v>
      </c>
      <c r="C66" s="3" t="s">
        <v>7</v>
      </c>
      <c r="D66" s="3" t="s">
        <v>8</v>
      </c>
      <c r="E66" s="3" t="s">
        <v>9</v>
      </c>
      <c r="F66" s="3" t="s">
        <v>10</v>
      </c>
      <c r="G66" s="9" t="s">
        <v>18</v>
      </c>
      <c r="H66" s="1" t="s">
        <v>19</v>
      </c>
      <c r="L66" s="1">
        <f t="shared" si="4"/>
        <v>8</v>
      </c>
    </row>
    <row r="67" spans="1:12" ht="12.75">
      <c r="A67" s="10">
        <v>58</v>
      </c>
      <c r="B67" s="11" t="s">
        <v>31</v>
      </c>
      <c r="C67" s="10">
        <v>1945</v>
      </c>
      <c r="D67" s="12" t="s">
        <v>159</v>
      </c>
      <c r="E67" s="15" t="s">
        <v>137</v>
      </c>
      <c r="F67" s="14">
        <v>0.02005787037037037</v>
      </c>
      <c r="G67" s="13" t="s">
        <v>73</v>
      </c>
      <c r="H67" s="1" t="str">
        <f>"&lt;TR&gt;&lt;TD&gt;"&amp;A67&amp;"&lt;TD&gt;"&amp;TEXT(B67,"#.")&amp;"&lt;TD&gt;"&amp;C67&amp;"&lt;TD&gt;"&amp;D67&amp;"&lt;TD&gt;"&amp;E67&amp;"&lt;TD&gt;"&amp;TEXT(F67,"mm:ss")&amp;"&lt;TD&gt;"&amp;TEXT(G67,"#.")</f>
        <v>&lt;TR&gt;&lt;TD&gt;58&lt;TD&gt;1.&lt;TD&gt;1945&lt;TD&gt;Janový Petr&lt;TD&gt;AC Trial Plzeň&lt;TD&gt;28:53&lt;TD&gt;36.</v>
      </c>
      <c r="I67" s="1">
        <v>23</v>
      </c>
      <c r="J67" s="1">
        <v>50</v>
      </c>
      <c r="L67" s="1">
        <f t="shared" si="4"/>
        <v>1</v>
      </c>
    </row>
    <row r="68" spans="1:12" ht="12.75">
      <c r="A68" s="10">
        <v>8</v>
      </c>
      <c r="B68" s="11" t="s">
        <v>32</v>
      </c>
      <c r="C68" s="10">
        <v>1946</v>
      </c>
      <c r="D68" s="12" t="s">
        <v>3</v>
      </c>
      <c r="E68" s="15" t="s">
        <v>20</v>
      </c>
      <c r="F68" s="14">
        <v>0.021261574074074075</v>
      </c>
      <c r="G68" s="13" t="s">
        <v>97</v>
      </c>
      <c r="H68" s="1" t="str">
        <f>"&lt;TR&gt;&lt;TD&gt;"&amp;A68&amp;"&lt;TD&gt;"&amp;TEXT(B68,"#.")&amp;"&lt;TD&gt;"&amp;C68&amp;"&lt;TD&gt;"&amp;D68&amp;"&lt;TD&gt;"&amp;E68&amp;"&lt;TD&gt;"&amp;TEXT(F68,"mm:ss")&amp;"&lt;TD&gt;"&amp;TEXT(G68,"#.")</f>
        <v>&lt;TR&gt;&lt;TD&gt;8&lt;TD&gt;2.&lt;TD&gt;1946&lt;TD&gt;Šůcha Václav&lt;TD&gt;SV Stříbro&lt;TD&gt;30:37&lt;TD&gt;48.</v>
      </c>
      <c r="I68" s="1">
        <v>24</v>
      </c>
      <c r="J68" s="1">
        <v>3</v>
      </c>
      <c r="L68" s="1">
        <f t="shared" si="4"/>
        <v>1</v>
      </c>
    </row>
    <row r="69" spans="1:12" ht="12.75">
      <c r="A69" s="10">
        <v>11</v>
      </c>
      <c r="B69" s="11" t="s">
        <v>33</v>
      </c>
      <c r="C69" s="10">
        <v>1940</v>
      </c>
      <c r="D69" s="12" t="s">
        <v>87</v>
      </c>
      <c r="E69" s="15" t="s">
        <v>20</v>
      </c>
      <c r="F69" s="14">
        <v>0.023761574074074074</v>
      </c>
      <c r="G69" s="13" t="s">
        <v>173</v>
      </c>
      <c r="H69" s="1" t="str">
        <f>"&lt;TR&gt;&lt;TD&gt;"&amp;A69&amp;"&lt;TD&gt;"&amp;TEXT(B69,"#.")&amp;"&lt;TD&gt;"&amp;C69&amp;"&lt;TD&gt;"&amp;D69&amp;"&lt;TD&gt;"&amp;E69&amp;"&lt;TD&gt;"&amp;TEXT(F69,"mm:ss")&amp;"&lt;TD&gt;"&amp;TEXT(G69,"#.")</f>
        <v>&lt;TR&gt;&lt;TD&gt;11&lt;TD&gt;3.&lt;TD&gt;1940&lt;TD&gt;Tolar Vladimír&lt;TD&gt;SV Stříbro&lt;TD&gt;34:13&lt;TD&gt;63.</v>
      </c>
      <c r="I69" s="1">
        <v>26</v>
      </c>
      <c r="J69" s="1">
        <v>27</v>
      </c>
      <c r="L69" s="1">
        <f t="shared" si="4"/>
        <v>1</v>
      </c>
    </row>
    <row r="70" spans="1:13" s="7" customFormat="1" ht="22.5" customHeight="1">
      <c r="A70" s="6" t="s">
        <v>132</v>
      </c>
      <c r="B70" s="8"/>
      <c r="C70" s="6"/>
      <c r="D70" s="6"/>
      <c r="E70" s="6"/>
      <c r="F70" s="6"/>
      <c r="G70" s="6"/>
      <c r="H70" s="7" t="str">
        <f>"&lt;TR&gt;&lt;TD COLSPAN=7&gt;&lt;FONT SIZE=+1&gt;&lt;B&gt;&lt;BR&gt;"&amp;A70&amp;"&lt;/B&gt;&lt;/FONT&gt;"</f>
        <v>&lt;TR&gt;&lt;TD COLSPAN=7&gt;&lt;FONT SIZE=+1&gt;&lt;B&gt;&lt;BR&gt;Ženy 18-39 let:&lt;/B&gt;&lt;/FONT&gt;</v>
      </c>
      <c r="L70" s="1">
        <f t="shared" si="4"/>
        <v>0</v>
      </c>
      <c r="M70" s="18"/>
    </row>
    <row r="71" spans="1:12" ht="18" customHeight="1">
      <c r="A71" s="3" t="s">
        <v>11</v>
      </c>
      <c r="B71" s="3" t="s">
        <v>12</v>
      </c>
      <c r="C71" s="3" t="s">
        <v>7</v>
      </c>
      <c r="D71" s="3" t="s">
        <v>8</v>
      </c>
      <c r="E71" s="3" t="s">
        <v>9</v>
      </c>
      <c r="F71" s="3" t="s">
        <v>10</v>
      </c>
      <c r="G71" s="9" t="s">
        <v>18</v>
      </c>
      <c r="H71" s="1" t="s">
        <v>19</v>
      </c>
      <c r="L71" s="1">
        <f t="shared" si="4"/>
        <v>8</v>
      </c>
    </row>
    <row r="72" spans="1:12" ht="12.75">
      <c r="A72" s="10">
        <v>84</v>
      </c>
      <c r="B72" s="11" t="s">
        <v>31</v>
      </c>
      <c r="C72" s="10">
        <v>1992</v>
      </c>
      <c r="D72" s="12" t="s">
        <v>144</v>
      </c>
      <c r="E72" s="15" t="s">
        <v>118</v>
      </c>
      <c r="F72" s="14">
        <v>0.017511574074074072</v>
      </c>
      <c r="G72" s="13" t="s">
        <v>46</v>
      </c>
      <c r="H72" s="1" t="str">
        <f>"&lt;TR&gt;&lt;TD&gt;"&amp;A72&amp;"&lt;TD&gt;"&amp;TEXT(B72,"#.")&amp;"&lt;TD&gt;"&amp;C72&amp;"&lt;TD&gt;"&amp;D72&amp;"&lt;TD&gt;"&amp;E72&amp;"&lt;TD&gt;"&amp;TEXT(F72,"mm:ss")&amp;"&lt;TD&gt;"&amp;TEXT(G72,"#.")</f>
        <v>&lt;TR&gt;&lt;TD&gt;84&lt;TD&gt;1.&lt;TD&gt;1992&lt;TD&gt;Šlechtová Štěpánka&lt;TD&gt;Kladruby&lt;TD&gt;25:13&lt;TD&gt;16.</v>
      </c>
      <c r="I72" s="1">
        <v>25</v>
      </c>
      <c r="J72" s="1">
        <v>9</v>
      </c>
      <c r="L72" s="1">
        <f t="shared" si="4"/>
        <v>1</v>
      </c>
    </row>
    <row r="73" spans="1:7" ht="12.75">
      <c r="A73" s="10">
        <v>9</v>
      </c>
      <c r="B73" s="11" t="s">
        <v>32</v>
      </c>
      <c r="C73" s="10">
        <v>1994</v>
      </c>
      <c r="D73" s="12" t="s">
        <v>112</v>
      </c>
      <c r="E73" s="15" t="s">
        <v>22</v>
      </c>
      <c r="F73" s="14">
        <v>0.01769675925925926</v>
      </c>
      <c r="G73" s="13" t="s">
        <v>47</v>
      </c>
    </row>
    <row r="74" spans="1:7" ht="12.75">
      <c r="A74" s="10">
        <v>61</v>
      </c>
      <c r="B74" s="11" t="s">
        <v>33</v>
      </c>
      <c r="C74" s="10">
        <v>1996</v>
      </c>
      <c r="D74" s="12" t="s">
        <v>148</v>
      </c>
      <c r="E74" s="15" t="s">
        <v>149</v>
      </c>
      <c r="F74" s="14">
        <v>0.018275462962962962</v>
      </c>
      <c r="G74" s="13" t="s">
        <v>52</v>
      </c>
    </row>
    <row r="75" spans="1:7" ht="12.75">
      <c r="A75" s="10">
        <v>23</v>
      </c>
      <c r="B75" s="11" t="s">
        <v>34</v>
      </c>
      <c r="C75" s="10">
        <v>1985</v>
      </c>
      <c r="D75" s="12" t="s">
        <v>86</v>
      </c>
      <c r="E75" s="15" t="s">
        <v>20</v>
      </c>
      <c r="F75" s="14">
        <v>0.019143518518518518</v>
      </c>
      <c r="G75" s="13" t="s">
        <v>58</v>
      </c>
    </row>
    <row r="76" spans="1:7" ht="12.75">
      <c r="A76" s="10">
        <v>20</v>
      </c>
      <c r="B76" s="11" t="s">
        <v>35</v>
      </c>
      <c r="C76" s="10">
        <v>1984</v>
      </c>
      <c r="D76" s="12" t="s">
        <v>145</v>
      </c>
      <c r="E76" s="15" t="s">
        <v>20</v>
      </c>
      <c r="F76" s="14">
        <v>0.020532407407407405</v>
      </c>
      <c r="G76" s="13" t="s">
        <v>79</v>
      </c>
    </row>
    <row r="77" spans="1:7" ht="12.75">
      <c r="A77" s="10">
        <v>73</v>
      </c>
      <c r="B77" s="11" t="s">
        <v>36</v>
      </c>
      <c r="C77" s="10">
        <v>1977</v>
      </c>
      <c r="D77" s="12" t="s">
        <v>165</v>
      </c>
      <c r="E77" s="15" t="s">
        <v>166</v>
      </c>
      <c r="F77" s="14">
        <v>0.021678240740740738</v>
      </c>
      <c r="G77" s="13" t="s">
        <v>100</v>
      </c>
    </row>
    <row r="78" spans="1:12" ht="12.75">
      <c r="A78" s="10">
        <v>74</v>
      </c>
      <c r="B78" s="11" t="s">
        <v>37</v>
      </c>
      <c r="C78" s="10">
        <v>1978</v>
      </c>
      <c r="D78" s="12" t="s">
        <v>167</v>
      </c>
      <c r="E78" s="15" t="s">
        <v>26</v>
      </c>
      <c r="F78" s="14">
        <v>0.022141203703703705</v>
      </c>
      <c r="G78" s="13" t="s">
        <v>102</v>
      </c>
      <c r="H78" s="1" t="str">
        <f>"&lt;TR&gt;&lt;TD&gt;"&amp;A78&amp;"&lt;TD&gt;"&amp;TEXT(B78,"#.")&amp;"&lt;TD&gt;"&amp;C78&amp;"&lt;TD&gt;"&amp;D78&amp;"&lt;TD&gt;"&amp;E78&amp;"&lt;TD&gt;"&amp;TEXT(F78,"mm:ss")&amp;"&lt;TD&gt;"&amp;TEXT(G78,"#.")</f>
        <v>&lt;TR&gt;&lt;TD&gt;74&lt;TD&gt;7.&lt;TD&gt;1978&lt;TD&gt;Bláhová Šárka&lt;TD&gt;Stříbro&lt;TD&gt;31:53&lt;TD&gt;53.</v>
      </c>
      <c r="I78" s="1">
        <v>26</v>
      </c>
      <c r="J78" s="1">
        <v>33</v>
      </c>
      <c r="L78" s="1">
        <f>COUNTIF(F:F,F78)</f>
        <v>1</v>
      </c>
    </row>
    <row r="79" spans="1:7" ht="12.75">
      <c r="A79" s="10">
        <v>32</v>
      </c>
      <c r="B79" s="11" t="s">
        <v>38</v>
      </c>
      <c r="C79" s="10">
        <v>1997</v>
      </c>
      <c r="D79" s="12" t="s">
        <v>113</v>
      </c>
      <c r="E79" s="15" t="s">
        <v>147</v>
      </c>
      <c r="F79" s="14">
        <v>0.02226851851851852</v>
      </c>
      <c r="G79" s="13" t="s">
        <v>103</v>
      </c>
    </row>
    <row r="80" spans="1:7" ht="12.75">
      <c r="A80" s="10">
        <v>31</v>
      </c>
      <c r="B80" s="11" t="s">
        <v>39</v>
      </c>
      <c r="C80" s="10">
        <v>1982</v>
      </c>
      <c r="D80" s="12" t="s">
        <v>114</v>
      </c>
      <c r="E80" s="15" t="s">
        <v>20</v>
      </c>
      <c r="F80" s="14">
        <v>0.023703703703703703</v>
      </c>
      <c r="G80" s="13" t="s">
        <v>172</v>
      </c>
    </row>
    <row r="81" spans="1:7" ht="12.75">
      <c r="A81" s="10">
        <v>92</v>
      </c>
      <c r="B81" s="11" t="s">
        <v>40</v>
      </c>
      <c r="C81" s="10">
        <v>1989</v>
      </c>
      <c r="D81" s="12" t="s">
        <v>175</v>
      </c>
      <c r="E81" s="15" t="s">
        <v>126</v>
      </c>
      <c r="F81" s="14">
        <v>0.02377314814814815</v>
      </c>
      <c r="G81" s="13" t="s">
        <v>174</v>
      </c>
    </row>
    <row r="82" spans="1:7" ht="12.75">
      <c r="A82" s="10">
        <v>56</v>
      </c>
      <c r="B82" s="11" t="s">
        <v>41</v>
      </c>
      <c r="C82" s="10">
        <v>1995</v>
      </c>
      <c r="D82" s="12" t="s">
        <v>177</v>
      </c>
      <c r="E82" s="15" t="s">
        <v>20</v>
      </c>
      <c r="F82" s="14">
        <v>0.025636574074074072</v>
      </c>
      <c r="G82" s="13" t="s">
        <v>176</v>
      </c>
    </row>
    <row r="83" spans="1:7" ht="12.75">
      <c r="A83" s="10">
        <v>83</v>
      </c>
      <c r="B83" s="11" t="s">
        <v>42</v>
      </c>
      <c r="C83" s="10">
        <v>2007</v>
      </c>
      <c r="D83" s="12" t="s">
        <v>184</v>
      </c>
      <c r="E83" s="15" t="s">
        <v>26</v>
      </c>
      <c r="F83" s="14">
        <v>0.02775462962962963</v>
      </c>
      <c r="G83" s="13" t="s">
        <v>185</v>
      </c>
    </row>
    <row r="84" spans="1:7" ht="12.75">
      <c r="A84" s="10">
        <v>91</v>
      </c>
      <c r="B84" s="11" t="s">
        <v>43</v>
      </c>
      <c r="C84" s="10">
        <v>1998</v>
      </c>
      <c r="D84" s="12" t="s">
        <v>191</v>
      </c>
      <c r="E84" s="15" t="s">
        <v>26</v>
      </c>
      <c r="F84" s="14">
        <v>0.028078703703703703</v>
      </c>
      <c r="G84" s="13" t="s">
        <v>190</v>
      </c>
    </row>
    <row r="85" spans="1:7" ht="23.25" customHeight="1">
      <c r="A85" s="6" t="s">
        <v>133</v>
      </c>
      <c r="B85" s="8"/>
      <c r="C85" s="6"/>
      <c r="D85" s="6"/>
      <c r="E85" s="6"/>
      <c r="F85" s="6"/>
      <c r="G85" s="6"/>
    </row>
    <row r="86" spans="1:7" ht="12.75">
      <c r="A86" s="3" t="s">
        <v>11</v>
      </c>
      <c r="B86" s="3" t="s">
        <v>12</v>
      </c>
      <c r="C86" s="3" t="s">
        <v>7</v>
      </c>
      <c r="D86" s="3" t="s">
        <v>8</v>
      </c>
      <c r="E86" s="3" t="s">
        <v>9</v>
      </c>
      <c r="F86" s="3" t="s">
        <v>10</v>
      </c>
      <c r="G86" s="9" t="s">
        <v>18</v>
      </c>
    </row>
    <row r="87" spans="1:7" ht="12.75">
      <c r="A87" s="10">
        <v>86</v>
      </c>
      <c r="B87" s="11" t="s">
        <v>31</v>
      </c>
      <c r="C87" s="10">
        <v>1973</v>
      </c>
      <c r="D87" s="12" t="s">
        <v>158</v>
      </c>
      <c r="E87" s="15" t="s">
        <v>20</v>
      </c>
      <c r="F87" s="14">
        <v>0.01982638888888889</v>
      </c>
      <c r="G87" s="13" t="s">
        <v>72</v>
      </c>
    </row>
    <row r="88" spans="1:7" ht="12.75">
      <c r="A88" s="10">
        <v>21</v>
      </c>
      <c r="B88" s="11" t="s">
        <v>32</v>
      </c>
      <c r="C88" s="10">
        <v>1971</v>
      </c>
      <c r="D88" s="12" t="s">
        <v>109</v>
      </c>
      <c r="E88" s="15" t="s">
        <v>110</v>
      </c>
      <c r="F88" s="14">
        <v>0.021608796296296296</v>
      </c>
      <c r="G88" s="13" t="s">
        <v>99</v>
      </c>
    </row>
    <row r="89" spans="1:7" ht="12.75">
      <c r="A89" s="10">
        <v>50</v>
      </c>
      <c r="B89" s="11" t="s">
        <v>33</v>
      </c>
      <c r="C89" s="10">
        <v>1975</v>
      </c>
      <c r="D89" s="12" t="s">
        <v>111</v>
      </c>
      <c r="E89" s="15" t="s">
        <v>20</v>
      </c>
      <c r="F89" s="14">
        <v>0.022303240740740738</v>
      </c>
      <c r="G89" s="13" t="s">
        <v>104</v>
      </c>
    </row>
    <row r="90" spans="1:7" ht="12.75">
      <c r="A90" s="10">
        <v>66</v>
      </c>
      <c r="B90" s="11" t="s">
        <v>34</v>
      </c>
      <c r="C90" s="10">
        <v>1974</v>
      </c>
      <c r="D90" s="12" t="s">
        <v>195</v>
      </c>
      <c r="E90" s="15" t="s">
        <v>147</v>
      </c>
      <c r="F90" s="14">
        <v>0.02872685185185185</v>
      </c>
      <c r="G90" s="13" t="s">
        <v>194</v>
      </c>
    </row>
    <row r="91" spans="1:7" ht="12.75">
      <c r="A91" s="10"/>
      <c r="B91" s="11"/>
      <c r="C91" s="10"/>
      <c r="D91" s="12"/>
      <c r="E91" s="15"/>
      <c r="F91" s="14"/>
      <c r="G91" s="13"/>
    </row>
    <row r="92" spans="1:13" s="7" customFormat="1" ht="22.5" customHeight="1">
      <c r="A92" s="6" t="s">
        <v>134</v>
      </c>
      <c r="B92" s="8"/>
      <c r="C92" s="6"/>
      <c r="D92" s="6"/>
      <c r="E92" s="6"/>
      <c r="F92" s="6"/>
      <c r="G92" s="6"/>
      <c r="H92" s="7" t="str">
        <f>"&lt;TR&gt;&lt;TD COLSPAN=7&gt;&lt;FONT SIZE=+1&gt;&lt;B&gt;&lt;BR&gt;"&amp;A92&amp;"&lt;/B&gt;&lt;/FONT&gt;"</f>
        <v>&lt;TR&gt;&lt;TD COLSPAN=7&gt;&lt;FONT SIZE=+1&gt;&lt;B&gt;&lt;BR&gt;Ženy 50 a více let:&lt;/B&gt;&lt;/FONT&gt;</v>
      </c>
      <c r="L92" s="1">
        <f>COUNTIF(F:F,F92)</f>
        <v>0</v>
      </c>
      <c r="M92" s="18"/>
    </row>
    <row r="93" spans="1:12" ht="18" customHeight="1">
      <c r="A93" s="3"/>
      <c r="B93" s="3" t="s">
        <v>12</v>
      </c>
      <c r="C93" s="3" t="s">
        <v>7</v>
      </c>
      <c r="D93" s="3" t="s">
        <v>8</v>
      </c>
      <c r="E93" s="3" t="s">
        <v>9</v>
      </c>
      <c r="F93" s="3" t="s">
        <v>10</v>
      </c>
      <c r="G93" s="9" t="s">
        <v>18</v>
      </c>
      <c r="H93" s="1" t="s">
        <v>19</v>
      </c>
      <c r="L93" s="1">
        <f>COUNTIF(F:F,F93)</f>
        <v>8</v>
      </c>
    </row>
    <row r="94" spans="1:12" ht="12.75">
      <c r="A94" s="10">
        <v>17</v>
      </c>
      <c r="B94" s="11" t="s">
        <v>31</v>
      </c>
      <c r="C94" s="10">
        <v>1964</v>
      </c>
      <c r="D94" s="12" t="s">
        <v>64</v>
      </c>
      <c r="E94" s="15" t="s">
        <v>20</v>
      </c>
      <c r="F94" s="14">
        <v>0.023483796296296298</v>
      </c>
      <c r="G94" s="13" t="s">
        <v>169</v>
      </c>
      <c r="H94" s="1" t="str">
        <f>"&lt;TR&gt;&lt;TD&gt;"&amp;A94&amp;"&lt;TD&gt;"&amp;TEXT(B94,"#.")&amp;"&lt;TD&gt;"&amp;C94&amp;"&lt;TD&gt;"&amp;D94&amp;"&lt;TD&gt;"&amp;E94&amp;"&lt;TD&gt;"&amp;TEXT(F94,"mm:ss")&amp;"&lt;TD&gt;"&amp;TEXT(G94,"#.")</f>
        <v>&lt;TR&gt;&lt;TD&gt;17&lt;TD&gt;1.&lt;TD&gt;1964&lt;TD&gt;Hrubá Jana&lt;TD&gt;SV Stříbro&lt;TD&gt;33:49&lt;TD&gt;60.</v>
      </c>
      <c r="I94" s="1">
        <v>27</v>
      </c>
      <c r="J94" s="1">
        <v>16</v>
      </c>
      <c r="L94" s="1">
        <f>COUNTIF(F:F,F94)</f>
        <v>1</v>
      </c>
    </row>
    <row r="95" spans="1:7" ht="12.75">
      <c r="A95" s="10">
        <v>62</v>
      </c>
      <c r="B95" s="11" t="s">
        <v>32</v>
      </c>
      <c r="C95" s="10">
        <v>1965</v>
      </c>
      <c r="D95" s="12" t="s">
        <v>181</v>
      </c>
      <c r="E95" s="15" t="s">
        <v>182</v>
      </c>
      <c r="F95" s="14">
        <v>0.026261574074074076</v>
      </c>
      <c r="G95" s="13" t="s">
        <v>180</v>
      </c>
    </row>
    <row r="96" spans="1:7" ht="12.75">
      <c r="A96" s="10">
        <v>37</v>
      </c>
      <c r="B96" s="11" t="s">
        <v>33</v>
      </c>
      <c r="C96" s="10">
        <v>1965</v>
      </c>
      <c r="D96" s="12" t="s">
        <v>63</v>
      </c>
      <c r="E96" s="15" t="s">
        <v>20</v>
      </c>
      <c r="F96" s="14">
        <v>0.027939814814814817</v>
      </c>
      <c r="G96" s="13" t="s">
        <v>189</v>
      </c>
    </row>
    <row r="97" spans="1:7" ht="12.75">
      <c r="A97" s="10">
        <v>42</v>
      </c>
      <c r="B97" s="11" t="s">
        <v>34</v>
      </c>
      <c r="C97" s="10">
        <v>1962</v>
      </c>
      <c r="D97" s="12" t="s">
        <v>193</v>
      </c>
      <c r="E97" s="15" t="s">
        <v>20</v>
      </c>
      <c r="F97" s="14">
        <v>0.02855324074074074</v>
      </c>
      <c r="G97" s="13" t="s">
        <v>192</v>
      </c>
    </row>
    <row r="98" spans="1:7" ht="12.75">
      <c r="A98" s="10">
        <v>75</v>
      </c>
      <c r="B98" s="11" t="s">
        <v>35</v>
      </c>
      <c r="C98" s="10">
        <v>1964</v>
      </c>
      <c r="D98" s="12" t="s">
        <v>196</v>
      </c>
      <c r="E98" s="15" t="s">
        <v>20</v>
      </c>
      <c r="F98" s="14">
        <v>0.030972222222222224</v>
      </c>
      <c r="G98" s="13" t="s">
        <v>197</v>
      </c>
    </row>
    <row r="99" s="7" customFormat="1" ht="22.5" customHeight="1">
      <c r="M99" s="18"/>
    </row>
    <row r="100" spans="1:7" ht="15.75">
      <c r="A100" s="5" t="s">
        <v>84</v>
      </c>
      <c r="B100" s="4"/>
      <c r="C100" s="5"/>
      <c r="D100" s="5"/>
      <c r="E100" s="5" t="s">
        <v>29</v>
      </c>
      <c r="F100" s="5"/>
      <c r="G100" s="5"/>
    </row>
    <row r="101" spans="1:7" ht="12.75">
      <c r="A101" s="4" t="s">
        <v>5</v>
      </c>
      <c r="B101" s="4"/>
      <c r="C101" s="4"/>
      <c r="D101" s="4"/>
      <c r="E101" s="4" t="s">
        <v>4</v>
      </c>
      <c r="F101" s="4"/>
      <c r="G101" s="4"/>
    </row>
  </sheetData>
  <sheetProtection/>
  <mergeCells count="4">
    <mergeCell ref="A1:G1"/>
    <mergeCell ref="A2:G2"/>
    <mergeCell ref="A3:G3"/>
    <mergeCell ref="A4:G4"/>
  </mergeCells>
  <printOptions horizontalCentered="1"/>
  <pageMargins left="0.1968503937007874" right="0.1968503937007874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145" zoomScaleNormal="145" zoomScalePageLayoutView="0" workbookViewId="0" topLeftCell="A61">
      <selection activeCell="F56" sqref="F56"/>
    </sheetView>
  </sheetViews>
  <sheetFormatPr defaultColWidth="9.00390625" defaultRowHeight="12.75"/>
  <cols>
    <col min="1" max="1" width="8.375" style="1" bestFit="1" customWidth="1"/>
    <col min="2" max="2" width="7.50390625" style="1" bestFit="1" customWidth="1"/>
    <col min="3" max="3" width="9.125" style="1" customWidth="1"/>
    <col min="4" max="4" width="29.00390625" style="1" customWidth="1"/>
    <col min="5" max="5" width="35.125" style="1" customWidth="1"/>
    <col min="6" max="6" width="9.625" style="1" customWidth="1"/>
    <col min="7" max="7" width="17.50390625" style="1" hidden="1" customWidth="1"/>
    <col min="8" max="9" width="0" style="1" hidden="1" customWidth="1"/>
    <col min="10" max="10" width="0" style="0" hidden="1" customWidth="1"/>
    <col min="11" max="11" width="0" style="1" hidden="1" customWidth="1"/>
    <col min="12" max="12" width="9.375" style="16" customWidth="1"/>
    <col min="13" max="16384" width="9.375" style="1" customWidth="1"/>
  </cols>
  <sheetData>
    <row r="1" spans="1:6" ht="20.25">
      <c r="A1" s="21" t="s">
        <v>6</v>
      </c>
      <c r="B1" s="21"/>
      <c r="C1" s="21"/>
      <c r="D1" s="21"/>
      <c r="E1" s="21"/>
      <c r="F1" s="21"/>
    </row>
    <row r="2" spans="1:12" s="2" customFormat="1" ht="15">
      <c r="A2" s="20" t="s">
        <v>128</v>
      </c>
      <c r="B2" s="20"/>
      <c r="C2" s="20"/>
      <c r="D2" s="20"/>
      <c r="E2" s="20"/>
      <c r="F2" s="20"/>
      <c r="L2" s="17"/>
    </row>
    <row r="3" spans="1:6" ht="15">
      <c r="A3" s="22" t="s">
        <v>129</v>
      </c>
      <c r="B3" s="22"/>
      <c r="C3" s="22"/>
      <c r="D3" s="22"/>
      <c r="E3" s="22"/>
      <c r="F3" s="22"/>
    </row>
    <row r="4" spans="1:6" ht="13.5">
      <c r="A4" s="23" t="s">
        <v>30</v>
      </c>
      <c r="B4" s="23"/>
      <c r="C4" s="23"/>
      <c r="D4" s="23"/>
      <c r="E4" s="23"/>
      <c r="F4" s="23"/>
    </row>
    <row r="5" spans="1:12" s="7" customFormat="1" ht="18" customHeight="1">
      <c r="A5" s="19" t="s">
        <v>198</v>
      </c>
      <c r="B5" s="19"/>
      <c r="C5" s="19"/>
      <c r="D5" s="19"/>
      <c r="E5" s="19"/>
      <c r="F5" s="19"/>
      <c r="G5" s="7" t="str">
        <f>"&lt;TR&gt;&lt;TD COLSPAN=7&gt;&lt;FONT SIZE=+1&gt;&lt;B&gt;&lt;BR&gt;"&amp;A5&amp;"&lt;/B&gt;&lt;/FONT&gt;"</f>
        <v>&lt;TR&gt;&lt;TD COLSPAN=7&gt;&lt;FONT SIZE=+1&gt;&lt;B&gt;&lt;BR&gt;CELKOVÉ POŘADÍ&lt;/B&gt;&lt;/FONT&gt;</v>
      </c>
      <c r="L5" s="18"/>
    </row>
    <row r="6" spans="1:7" ht="18" customHeight="1">
      <c r="A6" s="3" t="s">
        <v>11</v>
      </c>
      <c r="B6" s="3" t="s">
        <v>12</v>
      </c>
      <c r="C6" s="3" t="s">
        <v>7</v>
      </c>
      <c r="D6" s="3" t="s">
        <v>8</v>
      </c>
      <c r="E6" s="3" t="s">
        <v>9</v>
      </c>
      <c r="F6" s="3" t="s">
        <v>10</v>
      </c>
      <c r="G6" s="1" t="s">
        <v>19</v>
      </c>
    </row>
    <row r="7" spans="1:11" ht="12.75">
      <c r="A7" s="10">
        <v>82</v>
      </c>
      <c r="B7" s="11">
        <v>1</v>
      </c>
      <c r="C7" s="10">
        <v>1976</v>
      </c>
      <c r="D7" s="12" t="s">
        <v>123</v>
      </c>
      <c r="E7" s="15" t="s">
        <v>88</v>
      </c>
      <c r="F7" s="14">
        <v>0.014571759259259258</v>
      </c>
      <c r="G7" s="1" t="e">
        <f>"&lt;TR&gt;&lt;TD&gt;"&amp;A7&amp;"&lt;TD&gt;"&amp;TEXT(B7,"#.")&amp;"&lt;TD&gt;"&amp;C7&amp;"&lt;TD&gt;"&amp;D7&amp;"&lt;TD&gt;"&amp;E7&amp;"&lt;TD&gt;"&amp;TEXT(F7,"mm:ss")&amp;"&lt;TD&gt;"&amp;TEXT(#REF!,"#.")</f>
        <v>#REF!</v>
      </c>
      <c r="H7" s="1">
        <v>18</v>
      </c>
      <c r="I7" s="1">
        <v>6</v>
      </c>
      <c r="K7" s="1">
        <f>COUNTIF(F:F,F7)</f>
        <v>1</v>
      </c>
    </row>
    <row r="8" spans="1:6" ht="12.75">
      <c r="A8" s="10">
        <v>64</v>
      </c>
      <c r="B8" s="11">
        <v>2</v>
      </c>
      <c r="C8" s="10">
        <v>1998</v>
      </c>
      <c r="D8" s="12" t="s">
        <v>135</v>
      </c>
      <c r="E8" s="15" t="s">
        <v>94</v>
      </c>
      <c r="F8" s="14">
        <v>0.0146875</v>
      </c>
    </row>
    <row r="9" spans="1:6" ht="12.75">
      <c r="A9" s="10">
        <v>80</v>
      </c>
      <c r="B9" s="11">
        <v>3</v>
      </c>
      <c r="C9" s="10">
        <v>1991</v>
      </c>
      <c r="D9" s="12" t="s">
        <v>136</v>
      </c>
      <c r="E9" s="15" t="s">
        <v>137</v>
      </c>
      <c r="F9" s="14">
        <v>0.014791666666666668</v>
      </c>
    </row>
    <row r="10" spans="1:6" ht="12.75">
      <c r="A10" s="10">
        <v>60</v>
      </c>
      <c r="B10" s="11">
        <v>4</v>
      </c>
      <c r="C10" s="10">
        <v>1988</v>
      </c>
      <c r="D10" s="12" t="s">
        <v>138</v>
      </c>
      <c r="E10" s="15" t="s">
        <v>126</v>
      </c>
      <c r="F10" s="14">
        <v>0.01537037037037037</v>
      </c>
    </row>
    <row r="11" spans="1:6" ht="12.75">
      <c r="A11" s="10">
        <v>1</v>
      </c>
      <c r="B11" s="11">
        <v>5</v>
      </c>
      <c r="C11" s="10">
        <v>1964</v>
      </c>
      <c r="D11" s="12" t="s">
        <v>139</v>
      </c>
      <c r="E11" s="15" t="s">
        <v>20</v>
      </c>
      <c r="F11" s="14">
        <v>0.015671296296296298</v>
      </c>
    </row>
    <row r="12" spans="1:6" ht="12.75">
      <c r="A12" s="10">
        <v>85</v>
      </c>
      <c r="B12" s="11">
        <v>6</v>
      </c>
      <c r="C12" s="10">
        <v>1976</v>
      </c>
      <c r="D12" s="12" t="s">
        <v>140</v>
      </c>
      <c r="E12" s="15" t="s">
        <v>20</v>
      </c>
      <c r="F12" s="14">
        <v>0.015844907407407408</v>
      </c>
    </row>
    <row r="13" spans="1:6" ht="12.75">
      <c r="A13" s="10">
        <v>7</v>
      </c>
      <c r="B13" s="11">
        <v>7</v>
      </c>
      <c r="C13" s="10">
        <v>1990</v>
      </c>
      <c r="D13" s="12" t="s">
        <v>95</v>
      </c>
      <c r="E13" s="15" t="s">
        <v>22</v>
      </c>
      <c r="F13" s="14">
        <v>0.015902777777777776</v>
      </c>
    </row>
    <row r="14" spans="1:6" ht="12.75">
      <c r="A14" s="10">
        <v>59</v>
      </c>
      <c r="B14" s="11">
        <v>8</v>
      </c>
      <c r="C14" s="10">
        <v>1962</v>
      </c>
      <c r="D14" s="12" t="s">
        <v>141</v>
      </c>
      <c r="E14" s="15" t="s">
        <v>94</v>
      </c>
      <c r="F14" s="14">
        <v>0.016122685185185184</v>
      </c>
    </row>
    <row r="15" spans="1:6" ht="12.75">
      <c r="A15" s="10">
        <v>87</v>
      </c>
      <c r="B15" s="11">
        <v>9</v>
      </c>
      <c r="C15" s="10">
        <v>1969</v>
      </c>
      <c r="D15" s="12" t="s">
        <v>27</v>
      </c>
      <c r="E15" s="15" t="s">
        <v>20</v>
      </c>
      <c r="F15" s="14">
        <v>0.016180555555555556</v>
      </c>
    </row>
    <row r="16" spans="1:11" ht="12.75">
      <c r="A16" s="10">
        <v>6</v>
      </c>
      <c r="B16" s="11">
        <v>10</v>
      </c>
      <c r="C16" s="10">
        <v>1972</v>
      </c>
      <c r="D16" s="12" t="s">
        <v>62</v>
      </c>
      <c r="E16" s="15" t="s">
        <v>20</v>
      </c>
      <c r="F16" s="14">
        <v>0.01625</v>
      </c>
      <c r="G16" s="1" t="e">
        <f>"&lt;TR&gt;&lt;TD&gt;"&amp;A16&amp;"&lt;TD&gt;"&amp;TEXT(B16,"#.")&amp;"&lt;TD&gt;"&amp;C16&amp;"&lt;TD&gt;"&amp;D16&amp;"&lt;TD&gt;"&amp;E16&amp;"&lt;TD&gt;"&amp;TEXT(F16,"mm:ss")&amp;"&lt;TD&gt;"&amp;TEXT(#REF!,"#.")</f>
        <v>#REF!</v>
      </c>
      <c r="H16" s="1">
        <v>20</v>
      </c>
      <c r="I16" s="1">
        <v>20</v>
      </c>
      <c r="K16" s="1">
        <f>COUNTIF(F:F,F16)</f>
        <v>1</v>
      </c>
    </row>
    <row r="17" spans="1:11" ht="12.75">
      <c r="A17" s="10">
        <v>81</v>
      </c>
      <c r="B17" s="11">
        <v>11</v>
      </c>
      <c r="C17" s="10">
        <v>1969</v>
      </c>
      <c r="D17" s="12" t="s">
        <v>93</v>
      </c>
      <c r="E17" s="15" t="s">
        <v>94</v>
      </c>
      <c r="F17" s="14">
        <v>0.01642361111111111</v>
      </c>
      <c r="G17" s="1" t="e">
        <f>"&lt;TR&gt;&lt;TD&gt;"&amp;A17&amp;"&lt;TD&gt;"&amp;TEXT(B17,"#.")&amp;"&lt;TD&gt;"&amp;C17&amp;"&lt;TD&gt;"&amp;D17&amp;"&lt;TD&gt;"&amp;E17&amp;"&lt;TD&gt;"&amp;TEXT(F17,"mm:ss")&amp;"&lt;TD&gt;"&amp;TEXT(#REF!,"#.")</f>
        <v>#REF!</v>
      </c>
      <c r="H17" s="1">
        <v>21</v>
      </c>
      <c r="I17" s="1">
        <v>48</v>
      </c>
      <c r="K17" s="1">
        <f>COUNTIF(F:F,F17)</f>
        <v>1</v>
      </c>
    </row>
    <row r="18" spans="1:11" ht="12.75">
      <c r="A18" s="10">
        <v>3</v>
      </c>
      <c r="B18" s="11">
        <v>12</v>
      </c>
      <c r="C18" s="10">
        <v>1962</v>
      </c>
      <c r="D18" s="12" t="s">
        <v>13</v>
      </c>
      <c r="E18" s="15" t="s">
        <v>20</v>
      </c>
      <c r="F18" s="14">
        <v>0.016840277777777777</v>
      </c>
      <c r="G18" s="1" t="e">
        <f>"&lt;TR&gt;&lt;TD&gt;"&amp;A18&amp;"&lt;TD&gt;"&amp;TEXT(B18,"#.")&amp;"&lt;TD&gt;"&amp;C18&amp;"&lt;TD&gt;"&amp;D18&amp;"&lt;TD&gt;"&amp;E18&amp;"&lt;TD&gt;"&amp;TEXT(F18,"mm:ss")&amp;"&lt;TD&gt;"&amp;TEXT(#REF!,"#.")</f>
        <v>#REF!</v>
      </c>
      <c r="H18" s="1">
        <v>22</v>
      </c>
      <c r="I18" s="1">
        <v>23</v>
      </c>
      <c r="K18" s="1">
        <f>COUNTIF(F:F,F18)</f>
        <v>1</v>
      </c>
    </row>
    <row r="19" spans="1:11" ht="12.75">
      <c r="A19" s="10">
        <v>70</v>
      </c>
      <c r="B19" s="11">
        <v>13</v>
      </c>
      <c r="C19" s="10">
        <v>1974</v>
      </c>
      <c r="D19" s="12" t="s">
        <v>117</v>
      </c>
      <c r="E19" s="15" t="s">
        <v>118</v>
      </c>
      <c r="F19" s="14">
        <v>0.017314814814814814</v>
      </c>
      <c r="G19" s="1" t="e">
        <f>"&lt;TR&gt;&lt;TD&gt;"&amp;A19&amp;"&lt;TD&gt;"&amp;TEXT(B19,"#.")&amp;"&lt;TD&gt;"&amp;C19&amp;"&lt;TD&gt;"&amp;D19&amp;"&lt;TD&gt;"&amp;E19&amp;"&lt;TD&gt;"&amp;TEXT(F19,"mm:ss")&amp;"&lt;TD&gt;"&amp;TEXT(#REF!,"#.")</f>
        <v>#REF!</v>
      </c>
      <c r="H19" s="1">
        <v>24</v>
      </c>
      <c r="I19" s="1">
        <v>22</v>
      </c>
      <c r="K19" s="1">
        <f>COUNTIF(F:F,F19)</f>
        <v>1</v>
      </c>
    </row>
    <row r="20" spans="1:11" ht="12.75">
      <c r="A20" s="10">
        <v>65</v>
      </c>
      <c r="B20" s="11">
        <v>14</v>
      </c>
      <c r="C20" s="10">
        <v>1977</v>
      </c>
      <c r="D20" s="12" t="s">
        <v>142</v>
      </c>
      <c r="E20" s="15" t="s">
        <v>26</v>
      </c>
      <c r="F20" s="14">
        <v>0.01734953703703704</v>
      </c>
      <c r="G20" s="1" t="e">
        <f>"&lt;TR&gt;&lt;TD&gt;"&amp;A20&amp;"&lt;TD&gt;"&amp;TEXT(B20,"#.")&amp;"&lt;TD&gt;"&amp;C20&amp;"&lt;TD&gt;"&amp;D20&amp;"&lt;TD&gt;"&amp;E20&amp;"&lt;TD&gt;"&amp;TEXT(F20,"mm:ss")&amp;"&lt;TD&gt;"&amp;TEXT(#REF!,"#.")</f>
        <v>#REF!</v>
      </c>
      <c r="H20" s="1">
        <v>24</v>
      </c>
      <c r="I20" s="1">
        <v>32</v>
      </c>
      <c r="K20" s="1">
        <f>COUNTIF(F:F,F20)</f>
        <v>1</v>
      </c>
    </row>
    <row r="21" spans="1:7" ht="12.75">
      <c r="A21" s="10">
        <v>71</v>
      </c>
      <c r="B21" s="11">
        <v>15</v>
      </c>
      <c r="C21" s="10">
        <v>1986</v>
      </c>
      <c r="D21" s="12" t="s">
        <v>143</v>
      </c>
      <c r="E21" s="15" t="s">
        <v>26</v>
      </c>
      <c r="F21" s="14">
        <v>0.017430555555555557</v>
      </c>
      <c r="G21" s="1" t="e">
        <f>"&lt;TR&gt;&lt;TD&gt;"&amp;A21&amp;"&lt;TD&gt;"&amp;TEXT(B21,"#.")&amp;"&lt;TD&gt;"&amp;C21&amp;"&lt;TD&gt;"&amp;D21&amp;"&lt;TD&gt;"&amp;E21&amp;"&lt;TD&gt;"&amp;TEXT(F21,"mm:ss")&amp;"&lt;TD&gt;"&amp;TEXT(#REF!,"#.")</f>
        <v>#REF!</v>
      </c>
    </row>
    <row r="22" spans="1:7" ht="12.75">
      <c r="A22" s="10">
        <v>84</v>
      </c>
      <c r="B22" s="11">
        <v>16</v>
      </c>
      <c r="C22" s="10">
        <v>1992</v>
      </c>
      <c r="D22" s="12" t="s">
        <v>144</v>
      </c>
      <c r="E22" s="15" t="s">
        <v>118</v>
      </c>
      <c r="F22" s="14">
        <v>0.017511574074074072</v>
      </c>
      <c r="G22" s="1" t="e">
        <f>"&lt;TR&gt;&lt;TD&gt;"&amp;A22&amp;"&lt;TD&gt;"&amp;TEXT(B22,"#.")&amp;"&lt;TD&gt;"&amp;C22&amp;"&lt;TD&gt;"&amp;D22&amp;"&lt;TD&gt;"&amp;E22&amp;"&lt;TD&gt;"&amp;TEXT(F22,"mm:ss")&amp;"&lt;TD&gt;"&amp;TEXT(#REF!,"#.")</f>
        <v>#REF!</v>
      </c>
    </row>
    <row r="23" spans="1:11" ht="12.75">
      <c r="A23" s="10">
        <v>9</v>
      </c>
      <c r="B23" s="11">
        <v>17</v>
      </c>
      <c r="C23" s="10">
        <v>1994</v>
      </c>
      <c r="D23" s="12" t="s">
        <v>112</v>
      </c>
      <c r="E23" s="15" t="s">
        <v>22</v>
      </c>
      <c r="F23" s="14">
        <v>0.01769675925925926</v>
      </c>
      <c r="G23" s="1" t="e">
        <f>"&lt;TR&gt;&lt;TD&gt;"&amp;A23&amp;"&lt;TD&gt;"&amp;TEXT(B23,"#.")&amp;"&lt;TD&gt;"&amp;C23&amp;"&lt;TD&gt;"&amp;D23&amp;"&lt;TD&gt;"&amp;E23&amp;"&lt;TD&gt;"&amp;TEXT(F23,"mm:ss")&amp;"&lt;TD&gt;"&amp;TEXT(#REF!,"#.")</f>
        <v>#REF!</v>
      </c>
      <c r="H23" s="1">
        <v>19</v>
      </c>
      <c r="I23" s="1">
        <v>40</v>
      </c>
      <c r="K23" s="1">
        <f>COUNTIF(F:F,F23)</f>
        <v>1</v>
      </c>
    </row>
    <row r="24" spans="1:11" ht="12.75">
      <c r="A24" s="10">
        <v>18</v>
      </c>
      <c r="B24" s="11">
        <v>18</v>
      </c>
      <c r="C24" s="10">
        <v>1980</v>
      </c>
      <c r="D24" s="12" t="s">
        <v>28</v>
      </c>
      <c r="E24" s="15" t="s">
        <v>20</v>
      </c>
      <c r="F24" s="14">
        <v>0.017719907407407406</v>
      </c>
      <c r="G24" s="1" t="e">
        <f>"&lt;TR&gt;&lt;TD&gt;"&amp;A24&amp;"&lt;TD&gt;"&amp;TEXT(B24,"#.")&amp;"&lt;TD&gt;"&amp;C24&amp;"&lt;TD&gt;"&amp;D24&amp;"&lt;TD&gt;"&amp;E24&amp;"&lt;TD&gt;"&amp;TEXT(F24,"mm:ss")&amp;"&lt;TD&gt;"&amp;TEXT(#REF!,"#.")</f>
        <v>#REF!</v>
      </c>
      <c r="H24" s="1">
        <v>20</v>
      </c>
      <c r="I24" s="1">
        <v>41</v>
      </c>
      <c r="K24" s="1">
        <f>COUNTIF(F:F,F24)</f>
        <v>1</v>
      </c>
    </row>
    <row r="25" spans="1:11" ht="12.75">
      <c r="A25" s="10">
        <v>38</v>
      </c>
      <c r="B25" s="11">
        <v>19</v>
      </c>
      <c r="C25" s="10">
        <v>1980</v>
      </c>
      <c r="D25" s="12" t="s">
        <v>146</v>
      </c>
      <c r="E25" s="15" t="s">
        <v>20</v>
      </c>
      <c r="F25" s="14">
        <v>0.017743055555555557</v>
      </c>
      <c r="G25" s="1" t="e">
        <f>"&lt;TR&gt;&lt;TD&gt;"&amp;A25&amp;"&lt;TD&gt;"&amp;TEXT(B25,"#.")&amp;"&lt;TD&gt;"&amp;C25&amp;"&lt;TD&gt;"&amp;D25&amp;"&lt;TD&gt;"&amp;E25&amp;"&lt;TD&gt;"&amp;TEXT(F25,"mm:ss")&amp;"&lt;TD&gt;"&amp;TEXT(#REF!,"#.")</f>
        <v>#REF!</v>
      </c>
      <c r="H25" s="1">
        <v>21</v>
      </c>
      <c r="I25" s="1">
        <v>5</v>
      </c>
      <c r="K25" s="1">
        <f>COUNTIF(F:F,F25)</f>
        <v>1</v>
      </c>
    </row>
    <row r="26" spans="1:11" ht="12.75">
      <c r="A26" s="10">
        <v>16</v>
      </c>
      <c r="B26" s="11">
        <v>20</v>
      </c>
      <c r="C26" s="10">
        <v>1974</v>
      </c>
      <c r="D26" s="12" t="s">
        <v>121</v>
      </c>
      <c r="E26" s="15" t="s">
        <v>20</v>
      </c>
      <c r="F26" s="14">
        <v>0.018032407407407407</v>
      </c>
      <c r="G26" s="1" t="e">
        <f>"&lt;TR&gt;&lt;TD&gt;"&amp;A26&amp;"&lt;TD&gt;"&amp;TEXT(B26,"#.")&amp;"&lt;TD&gt;"&amp;C26&amp;"&lt;TD&gt;"&amp;D26&amp;"&lt;TD&gt;"&amp;E26&amp;"&lt;TD&gt;"&amp;TEXT(F26,"mm:ss")&amp;"&lt;TD&gt;"&amp;TEXT(#REF!,"#.")</f>
        <v>#REF!</v>
      </c>
      <c r="H26" s="1">
        <v>21</v>
      </c>
      <c r="I26" s="1">
        <v>56</v>
      </c>
      <c r="K26" s="1">
        <f>COUNTIF(F:F,F26)</f>
        <v>1</v>
      </c>
    </row>
    <row r="27" spans="1:11" ht="12.75">
      <c r="A27" s="10">
        <v>29</v>
      </c>
      <c r="B27" s="11">
        <v>21</v>
      </c>
      <c r="C27" s="10">
        <v>1973</v>
      </c>
      <c r="D27" s="12" t="s">
        <v>119</v>
      </c>
      <c r="E27" s="15" t="s">
        <v>147</v>
      </c>
      <c r="F27" s="14">
        <v>0.01824074074074074</v>
      </c>
      <c r="G27" s="1" t="e">
        <f>"&lt;TR&gt;&lt;TD&gt;"&amp;A27&amp;"&lt;TD&gt;"&amp;TEXT(B27,"#.")&amp;"&lt;TD&gt;"&amp;C27&amp;"&lt;TD&gt;"&amp;D27&amp;"&lt;TD&gt;"&amp;E27&amp;"&lt;TD&gt;"&amp;TEXT(F27,"mm:ss")&amp;"&lt;TD&gt;"&amp;TEXT(#REF!,"#.")</f>
        <v>#REF!</v>
      </c>
      <c r="H27" s="1">
        <v>22</v>
      </c>
      <c r="I27" s="1">
        <v>24</v>
      </c>
      <c r="K27" s="1">
        <f>COUNTIF(F:F,F27)</f>
        <v>1</v>
      </c>
    </row>
    <row r="28" spans="1:11" ht="12.75">
      <c r="A28" s="10">
        <v>61</v>
      </c>
      <c r="B28" s="11">
        <v>22</v>
      </c>
      <c r="C28" s="10">
        <v>1996</v>
      </c>
      <c r="D28" s="12" t="s">
        <v>148</v>
      </c>
      <c r="E28" s="15" t="s">
        <v>149</v>
      </c>
      <c r="F28" s="14">
        <v>0.018275462962962962</v>
      </c>
      <c r="G28" s="1" t="e">
        <f>"&lt;TR&gt;&lt;TD&gt;"&amp;A28&amp;"&lt;TD&gt;"&amp;TEXT(B28,"#.")&amp;"&lt;TD&gt;"&amp;C28&amp;"&lt;TD&gt;"&amp;D28&amp;"&lt;TD&gt;"&amp;E28&amp;"&lt;TD&gt;"&amp;TEXT(F28,"mm:ss")&amp;"&lt;TD&gt;"&amp;TEXT(#REF!,"#.")</f>
        <v>#REF!</v>
      </c>
      <c r="H28" s="1">
        <v>23</v>
      </c>
      <c r="I28" s="1">
        <v>11</v>
      </c>
      <c r="K28" s="1">
        <f>COUNTIF(F:F,F28)</f>
        <v>1</v>
      </c>
    </row>
    <row r="29" spans="1:11" ht="12.75">
      <c r="A29" s="10">
        <v>67</v>
      </c>
      <c r="B29" s="11">
        <v>23</v>
      </c>
      <c r="C29" s="10">
        <v>1994</v>
      </c>
      <c r="D29" s="12" t="s">
        <v>150</v>
      </c>
      <c r="E29" s="15" t="s">
        <v>26</v>
      </c>
      <c r="F29" s="14">
        <v>0.018287037037037036</v>
      </c>
      <c r="G29" s="1" t="e">
        <f>"&lt;TR&gt;&lt;TD&gt;"&amp;A29&amp;"&lt;TD&gt;"&amp;TEXT(B29,"#.")&amp;"&lt;TD&gt;"&amp;C29&amp;"&lt;TD&gt;"&amp;D29&amp;"&lt;TD&gt;"&amp;E29&amp;"&lt;TD&gt;"&amp;TEXT(F29,"mm:ss")&amp;"&lt;TD&gt;"&amp;TEXT(#REF!,"#.")</f>
        <v>#REF!</v>
      </c>
      <c r="H29" s="1">
        <v>23</v>
      </c>
      <c r="I29" s="1">
        <v>36</v>
      </c>
      <c r="K29" s="1">
        <f>COUNTIF(F:F,F29)</f>
        <v>1</v>
      </c>
    </row>
    <row r="30" spans="1:11" ht="12.75">
      <c r="A30" s="10">
        <v>88</v>
      </c>
      <c r="B30" s="11">
        <v>24</v>
      </c>
      <c r="C30" s="10">
        <v>1987</v>
      </c>
      <c r="D30" s="12" t="s">
        <v>151</v>
      </c>
      <c r="E30" s="15" t="s">
        <v>126</v>
      </c>
      <c r="F30" s="14">
        <v>0.018298611111111113</v>
      </c>
      <c r="G30" s="1" t="e">
        <f>"&lt;TR&gt;&lt;TD&gt;"&amp;A30&amp;"&lt;TD&gt;"&amp;TEXT(B30,"#.")&amp;"&lt;TD&gt;"&amp;C30&amp;"&lt;TD&gt;"&amp;D30&amp;"&lt;TD&gt;"&amp;E30&amp;"&lt;TD&gt;"&amp;TEXT(F30,"mm:ss")&amp;"&lt;TD&gt;"&amp;TEXT(#REF!,"#.")</f>
        <v>#REF!</v>
      </c>
      <c r="H30" s="1">
        <v>25</v>
      </c>
      <c r="I30" s="1">
        <v>53</v>
      </c>
      <c r="K30" s="1">
        <f>COUNTIF(F:F,F30)</f>
        <v>1</v>
      </c>
    </row>
    <row r="31" spans="1:11" ht="12.75">
      <c r="A31" s="10">
        <v>79</v>
      </c>
      <c r="B31" s="11">
        <v>25</v>
      </c>
      <c r="C31" s="10">
        <v>1963</v>
      </c>
      <c r="D31" s="12" t="s">
        <v>152</v>
      </c>
      <c r="E31" s="15" t="s">
        <v>88</v>
      </c>
      <c r="F31" s="14">
        <v>0.018703703703703705</v>
      </c>
      <c r="G31" s="1" t="e">
        <f>"&lt;TR&gt;&lt;TD&gt;"&amp;A31&amp;"&lt;TD&gt;"&amp;TEXT(B31,"#.")&amp;"&lt;TD&gt;"&amp;C31&amp;"&lt;TD&gt;"&amp;D31&amp;"&lt;TD&gt;"&amp;E31&amp;"&lt;TD&gt;"&amp;TEXT(F31,"mm:ss")&amp;"&lt;TD&gt;"&amp;TEXT(#REF!,"#.")</f>
        <v>#REF!</v>
      </c>
      <c r="H31" s="1">
        <v>26</v>
      </c>
      <c r="I31" s="1">
        <v>38</v>
      </c>
      <c r="K31" s="1">
        <f>COUNTIF(F:F,F31)</f>
        <v>1</v>
      </c>
    </row>
    <row r="32" spans="1:7" ht="12.75">
      <c r="A32" s="10">
        <v>13</v>
      </c>
      <c r="B32" s="11">
        <v>26</v>
      </c>
      <c r="C32" s="10">
        <v>1962</v>
      </c>
      <c r="D32" s="12" t="s">
        <v>153</v>
      </c>
      <c r="E32" s="15" t="s">
        <v>20</v>
      </c>
      <c r="F32" s="14">
        <v>0.018831018518518518</v>
      </c>
      <c r="G32" s="1" t="e">
        <f>"&lt;TR&gt;&lt;TD&gt;"&amp;A32&amp;"&lt;TD&gt;"&amp;TEXT(B32,"#.")&amp;"&lt;TD&gt;"&amp;C32&amp;"&lt;TD&gt;"&amp;D32&amp;"&lt;TD&gt;"&amp;E32&amp;"&lt;TD&gt;"&amp;TEXT(F32,"mm:ss")&amp;"&lt;TD&gt;"&amp;TEXT(#REF!,"#.")</f>
        <v>#REF!</v>
      </c>
    </row>
    <row r="33" spans="1:7" ht="12.75">
      <c r="A33" s="10">
        <v>5</v>
      </c>
      <c r="B33" s="11">
        <v>27</v>
      </c>
      <c r="C33" s="10">
        <v>1958</v>
      </c>
      <c r="D33" s="12" t="s">
        <v>16</v>
      </c>
      <c r="E33" s="15" t="s">
        <v>92</v>
      </c>
      <c r="F33" s="14">
        <v>0.018935185185185183</v>
      </c>
      <c r="G33" s="1" t="e">
        <f>"&lt;TR&gt;&lt;TD&gt;"&amp;A33&amp;"&lt;TD&gt;"&amp;TEXT(B33,"#.")&amp;"&lt;TD&gt;"&amp;C33&amp;"&lt;TD&gt;"&amp;D33&amp;"&lt;TD&gt;"&amp;E33&amp;"&lt;TD&gt;"&amp;TEXT(F33,"mm:ss")&amp;"&lt;TD&gt;"&amp;TEXT(#REF!,"#.")</f>
        <v>#REF!</v>
      </c>
    </row>
    <row r="34" spans="1:7" ht="12.75">
      <c r="A34" s="10">
        <v>23</v>
      </c>
      <c r="B34" s="11">
        <v>28</v>
      </c>
      <c r="C34" s="10">
        <v>1985</v>
      </c>
      <c r="D34" s="12" t="s">
        <v>86</v>
      </c>
      <c r="E34" s="15" t="s">
        <v>20</v>
      </c>
      <c r="F34" s="14">
        <v>0.019143518518518518</v>
      </c>
      <c r="G34" s="1" t="e">
        <f>"&lt;TR&gt;&lt;TD&gt;"&amp;A34&amp;"&lt;TD&gt;"&amp;TEXT(B34,"#.")&amp;"&lt;TD&gt;"&amp;C34&amp;"&lt;TD&gt;"&amp;D34&amp;"&lt;TD&gt;"&amp;E34&amp;"&lt;TD&gt;"&amp;TEXT(F34,"mm:ss")&amp;"&lt;TD&gt;"&amp;TEXT(#REF!,"#.")</f>
        <v>#REF!</v>
      </c>
    </row>
    <row r="35" spans="1:7" ht="12.75">
      <c r="A35" s="10">
        <v>93</v>
      </c>
      <c r="B35" s="11">
        <v>29</v>
      </c>
      <c r="C35" s="10">
        <v>1984</v>
      </c>
      <c r="D35" s="12" t="s">
        <v>154</v>
      </c>
      <c r="E35" s="15" t="s">
        <v>124</v>
      </c>
      <c r="F35" s="14">
        <v>0.01916666666666667</v>
      </c>
      <c r="G35" s="1" t="e">
        <f>"&lt;TR&gt;&lt;TD&gt;"&amp;A35&amp;"&lt;TD&gt;"&amp;TEXT(B35,"#.")&amp;"&lt;TD&gt;"&amp;C35&amp;"&lt;TD&gt;"&amp;D35&amp;"&lt;TD&gt;"&amp;E35&amp;"&lt;TD&gt;"&amp;TEXT(F35,"mm:ss")&amp;"&lt;TD&gt;"&amp;TEXT(#REF!,"#.")</f>
        <v>#REF!</v>
      </c>
    </row>
    <row r="36" spans="1:7" ht="12.75">
      <c r="A36" s="10">
        <v>44</v>
      </c>
      <c r="B36" s="11">
        <v>30</v>
      </c>
      <c r="C36" s="10">
        <v>1963</v>
      </c>
      <c r="D36" s="12" t="s">
        <v>91</v>
      </c>
      <c r="E36" s="15" t="s">
        <v>26</v>
      </c>
      <c r="F36" s="14">
        <v>0.019305555555555555</v>
      </c>
      <c r="G36" s="1" t="e">
        <f>"&lt;TR&gt;&lt;TD&gt;"&amp;A36&amp;"&lt;TD&gt;"&amp;TEXT(B36,"#.")&amp;"&lt;TD&gt;"&amp;C36&amp;"&lt;TD&gt;"&amp;D36&amp;"&lt;TD&gt;"&amp;E36&amp;"&lt;TD&gt;"&amp;TEXT(F36,"mm:ss")&amp;"&lt;TD&gt;"&amp;TEXT(#REF!,"#.")</f>
        <v>#REF!</v>
      </c>
    </row>
    <row r="37" spans="1:11" ht="12.75">
      <c r="A37" s="10">
        <v>19</v>
      </c>
      <c r="B37" s="11">
        <v>31</v>
      </c>
      <c r="C37" s="10">
        <v>1967</v>
      </c>
      <c r="D37" s="12" t="s">
        <v>15</v>
      </c>
      <c r="E37" s="15" t="s">
        <v>20</v>
      </c>
      <c r="F37" s="14">
        <v>0.019375</v>
      </c>
      <c r="G37" s="1" t="e">
        <f>"&lt;TR&gt;&lt;TD&gt;"&amp;A37&amp;"&lt;TD&gt;"&amp;TEXT(B37,"#.")&amp;"&lt;TD&gt;"&amp;C37&amp;"&lt;TD&gt;"&amp;D37&amp;"&lt;TD&gt;"&amp;E37&amp;"&lt;TD&gt;"&amp;TEXT(F37,"mm:ss")&amp;"&lt;TD&gt;"&amp;TEXT(#REF!,"#.")</f>
        <v>#REF!</v>
      </c>
      <c r="H37" s="1">
        <v>23</v>
      </c>
      <c r="I37" s="1">
        <v>14</v>
      </c>
      <c r="K37" s="1">
        <f>COUNTIF(F:F,F37)</f>
        <v>1</v>
      </c>
    </row>
    <row r="38" spans="1:6" ht="12.75">
      <c r="A38" s="10">
        <v>89</v>
      </c>
      <c r="B38" s="11">
        <v>32</v>
      </c>
      <c r="C38" s="10">
        <v>1973</v>
      </c>
      <c r="D38" s="12" t="s">
        <v>155</v>
      </c>
      <c r="E38" s="15" t="s">
        <v>156</v>
      </c>
      <c r="F38" s="14">
        <v>0.01947916666666667</v>
      </c>
    </row>
    <row r="39" spans="1:6" ht="12.75">
      <c r="A39" s="10">
        <v>68</v>
      </c>
      <c r="B39" s="11">
        <v>33</v>
      </c>
      <c r="C39" s="10">
        <v>1992</v>
      </c>
      <c r="D39" s="12" t="s">
        <v>157</v>
      </c>
      <c r="E39" s="15" t="s">
        <v>26</v>
      </c>
      <c r="F39" s="14">
        <v>0.019525462962962963</v>
      </c>
    </row>
    <row r="40" spans="1:6" ht="12.75">
      <c r="A40" s="10">
        <v>76</v>
      </c>
      <c r="B40" s="11">
        <v>34</v>
      </c>
      <c r="C40" s="10">
        <v>1975</v>
      </c>
      <c r="D40" s="12" t="s">
        <v>67</v>
      </c>
      <c r="E40" s="15" t="s">
        <v>68</v>
      </c>
      <c r="F40" s="14">
        <v>0.01972222222222222</v>
      </c>
    </row>
    <row r="41" spans="1:6" ht="12.75">
      <c r="A41" s="10">
        <v>86</v>
      </c>
      <c r="B41" s="11">
        <v>35</v>
      </c>
      <c r="C41" s="10">
        <v>1973</v>
      </c>
      <c r="D41" s="12" t="s">
        <v>158</v>
      </c>
      <c r="E41" s="15" t="s">
        <v>20</v>
      </c>
      <c r="F41" s="14">
        <v>0.01982638888888889</v>
      </c>
    </row>
    <row r="42" spans="1:6" ht="12.75">
      <c r="A42" s="10">
        <v>58</v>
      </c>
      <c r="B42" s="11">
        <v>36</v>
      </c>
      <c r="C42" s="10">
        <v>1945</v>
      </c>
      <c r="D42" s="12" t="s">
        <v>159</v>
      </c>
      <c r="E42" s="15" t="s">
        <v>137</v>
      </c>
      <c r="F42" s="14">
        <v>0.02005787037037037</v>
      </c>
    </row>
    <row r="43" spans="1:6" ht="12.75">
      <c r="A43" s="10">
        <v>25</v>
      </c>
      <c r="B43" s="11">
        <v>37</v>
      </c>
      <c r="C43" s="10">
        <v>1968</v>
      </c>
      <c r="D43" s="12" t="s">
        <v>122</v>
      </c>
      <c r="E43" s="15" t="s">
        <v>20</v>
      </c>
      <c r="F43" s="14">
        <v>0.02011574074074074</v>
      </c>
    </row>
    <row r="44" spans="1:6" ht="12.75">
      <c r="A44" s="10">
        <v>28</v>
      </c>
      <c r="B44" s="11">
        <v>38</v>
      </c>
      <c r="C44" s="10">
        <v>1965</v>
      </c>
      <c r="D44" s="12" t="s">
        <v>160</v>
      </c>
      <c r="E44" s="15" t="s">
        <v>20</v>
      </c>
      <c r="F44" s="14">
        <v>0.02021990740740741</v>
      </c>
    </row>
    <row r="45" spans="1:11" s="16" customFormat="1" ht="12.75">
      <c r="A45" s="10">
        <v>24</v>
      </c>
      <c r="B45" s="11">
        <v>39</v>
      </c>
      <c r="C45" s="10">
        <v>1960</v>
      </c>
      <c r="D45" s="12" t="s">
        <v>23</v>
      </c>
      <c r="E45" s="15" t="s">
        <v>20</v>
      </c>
      <c r="F45" s="14">
        <v>0.020416666666666666</v>
      </c>
      <c r="G45" s="1"/>
      <c r="H45" s="1"/>
      <c r="I45" s="1"/>
      <c r="J45"/>
      <c r="K45" s="1"/>
    </row>
    <row r="46" spans="1:11" s="16" customFormat="1" ht="12.75">
      <c r="A46" s="10">
        <v>63</v>
      </c>
      <c r="B46" s="11">
        <v>40</v>
      </c>
      <c r="C46" s="10">
        <v>1962</v>
      </c>
      <c r="D46" s="12" t="s">
        <v>161</v>
      </c>
      <c r="E46" s="15" t="s">
        <v>162</v>
      </c>
      <c r="F46" s="14">
        <v>0.020428240740740743</v>
      </c>
      <c r="G46" s="1" t="e">
        <f>"&lt;TR&gt;&lt;TD&gt;"&amp;A46&amp;"&lt;TD&gt;"&amp;TEXT(B46,"#.")&amp;"&lt;TD&gt;"&amp;C46&amp;"&lt;TD&gt;"&amp;D46&amp;"&lt;TD&gt;"&amp;E46&amp;"&lt;TD&gt;"&amp;TEXT(F46,"mm:ss")&amp;"&lt;TD&gt;"&amp;TEXT(#REF!,"#.")</f>
        <v>#REF!</v>
      </c>
      <c r="H46" s="1">
        <v>23</v>
      </c>
      <c r="I46" s="1">
        <v>43</v>
      </c>
      <c r="J46"/>
      <c r="K46" s="1">
        <f>COUNTIF(F:F,F46)</f>
        <v>1</v>
      </c>
    </row>
    <row r="47" spans="1:11" s="16" customFormat="1" ht="12.75">
      <c r="A47" s="10">
        <v>34</v>
      </c>
      <c r="B47" s="11">
        <v>41</v>
      </c>
      <c r="C47" s="10">
        <v>1969</v>
      </c>
      <c r="D47" s="12" t="s">
        <v>120</v>
      </c>
      <c r="E47" s="15" t="s">
        <v>20</v>
      </c>
      <c r="F47" s="14">
        <v>0.02050925925925926</v>
      </c>
      <c r="G47" s="1" t="e">
        <f>"&lt;TR&gt;&lt;TD&gt;"&amp;A47&amp;"&lt;TD&gt;"&amp;TEXT(B47,"#.")&amp;"&lt;TD&gt;"&amp;C47&amp;"&lt;TD&gt;"&amp;D47&amp;"&lt;TD&gt;"&amp;E47&amp;"&lt;TD&gt;"&amp;TEXT(F47,"mm:ss")&amp;"&lt;TD&gt;"&amp;TEXT(#REF!,"#.")</f>
        <v>#REF!</v>
      </c>
      <c r="H47" s="1">
        <v>24</v>
      </c>
      <c r="I47" s="1">
        <v>37</v>
      </c>
      <c r="J47"/>
      <c r="K47" s="1">
        <f>COUNTIF(F:F,F47)</f>
        <v>1</v>
      </c>
    </row>
    <row r="48" spans="1:11" s="16" customFormat="1" ht="12.75">
      <c r="A48" s="10">
        <v>20</v>
      </c>
      <c r="B48" s="11">
        <v>42</v>
      </c>
      <c r="C48" s="10">
        <v>1984</v>
      </c>
      <c r="D48" s="12" t="s">
        <v>145</v>
      </c>
      <c r="E48" s="15" t="s">
        <v>20</v>
      </c>
      <c r="F48" s="14">
        <v>0.020532407407407405</v>
      </c>
      <c r="G48" s="1" t="e">
        <f>"&lt;TR&gt;&lt;TD&gt;"&amp;A48&amp;"&lt;TD&gt;"&amp;TEXT(B48,"#.")&amp;"&lt;TD&gt;"&amp;C48&amp;"&lt;TD&gt;"&amp;D48&amp;"&lt;TD&gt;"&amp;E48&amp;"&lt;TD&gt;"&amp;TEXT(F48,"mm:ss")&amp;"&lt;TD&gt;"&amp;TEXT(#REF!,"#.")</f>
        <v>#REF!</v>
      </c>
      <c r="H48" s="1">
        <v>25</v>
      </c>
      <c r="I48" s="1">
        <v>10</v>
      </c>
      <c r="J48"/>
      <c r="K48" s="1">
        <f>COUNTIF(F:F,F48)</f>
        <v>1</v>
      </c>
    </row>
    <row r="49" spans="1:11" s="16" customFormat="1" ht="12.75">
      <c r="A49" s="10">
        <v>69</v>
      </c>
      <c r="B49" s="11">
        <v>43</v>
      </c>
      <c r="C49" s="10">
        <v>1954</v>
      </c>
      <c r="D49" s="12" t="s">
        <v>115</v>
      </c>
      <c r="E49" s="15" t="s">
        <v>20</v>
      </c>
      <c r="F49" s="14">
        <v>0.02054398148148148</v>
      </c>
      <c r="G49" s="1" t="e">
        <f>"&lt;TR&gt;&lt;TD&gt;"&amp;A49&amp;"&lt;TD&gt;"&amp;TEXT(B49,"#.")&amp;"&lt;TD&gt;"&amp;C49&amp;"&lt;TD&gt;"&amp;D49&amp;"&lt;TD&gt;"&amp;E49&amp;"&lt;TD&gt;"&amp;TEXT(F49,"mm:ss")&amp;"&lt;TD&gt;"&amp;TEXT(#REF!,"#.")</f>
        <v>#REF!</v>
      </c>
      <c r="H49" s="1">
        <v>27</v>
      </c>
      <c r="I49" s="1">
        <v>45</v>
      </c>
      <c r="J49"/>
      <c r="K49" s="1">
        <f>COUNTIF(F:F,F49)</f>
        <v>1</v>
      </c>
    </row>
    <row r="50" spans="1:11" s="16" customFormat="1" ht="12.75">
      <c r="A50" s="10">
        <v>33</v>
      </c>
      <c r="B50" s="11">
        <v>44</v>
      </c>
      <c r="C50" s="10">
        <v>1959</v>
      </c>
      <c r="D50" s="12" t="s">
        <v>65</v>
      </c>
      <c r="E50" s="15" t="s">
        <v>66</v>
      </c>
      <c r="F50" s="14">
        <v>0.02074074074074074</v>
      </c>
      <c r="G50" s="1" t="e">
        <f>"&lt;TR&gt;&lt;TD&gt;"&amp;A50&amp;"&lt;TD&gt;"&amp;TEXT(B50,"#.")&amp;"&lt;TD&gt;"&amp;C50&amp;"&lt;TD&gt;"&amp;D50&amp;"&lt;TD&gt;"&amp;E50&amp;"&lt;TD&gt;"&amp;TEXT(F50,"mm:ss")&amp;"&lt;TD&gt;"&amp;TEXT(#REF!,"#.")</f>
        <v>#REF!</v>
      </c>
      <c r="H50" s="1"/>
      <c r="I50" s="1"/>
      <c r="J50"/>
      <c r="K50" s="1"/>
    </row>
    <row r="51" spans="1:11" s="16" customFormat="1" ht="12.75">
      <c r="A51" s="10">
        <v>30</v>
      </c>
      <c r="B51" s="11">
        <v>45</v>
      </c>
      <c r="C51" s="10">
        <v>1985</v>
      </c>
      <c r="D51" s="12" t="s">
        <v>125</v>
      </c>
      <c r="E51" s="15" t="s">
        <v>20</v>
      </c>
      <c r="F51" s="14">
        <v>0.021041666666666667</v>
      </c>
      <c r="G51" s="1" t="e">
        <f>"&lt;TR&gt;&lt;TD&gt;"&amp;A51&amp;"&lt;TD&gt;"&amp;TEXT(B51,"#.")&amp;"&lt;TD&gt;"&amp;C51&amp;"&lt;TD&gt;"&amp;D51&amp;"&lt;TD&gt;"&amp;E51&amp;"&lt;TD&gt;"&amp;TEXT(F51,"mm:ss")&amp;"&lt;TD&gt;"&amp;TEXT(#REF!,"#.")</f>
        <v>#REF!</v>
      </c>
      <c r="H51" s="1"/>
      <c r="I51" s="1"/>
      <c r="J51"/>
      <c r="K51" s="1"/>
    </row>
    <row r="52" spans="1:11" s="16" customFormat="1" ht="12.75">
      <c r="A52" s="10">
        <v>55</v>
      </c>
      <c r="B52" s="11">
        <v>46</v>
      </c>
      <c r="C52" s="10">
        <v>1963</v>
      </c>
      <c r="D52" s="12" t="s">
        <v>163</v>
      </c>
      <c r="E52" s="15" t="s">
        <v>20</v>
      </c>
      <c r="F52" s="14">
        <v>0.021122685185185185</v>
      </c>
      <c r="G52" s="1" t="e">
        <f>"&lt;TR&gt;&lt;TD&gt;"&amp;A52&amp;"&lt;TD&gt;"&amp;TEXT(B52,"#.")&amp;"&lt;TD&gt;"&amp;C52&amp;"&lt;TD&gt;"&amp;D52&amp;"&lt;TD&gt;"&amp;E52&amp;"&lt;TD&gt;"&amp;TEXT(F52,"mm:ss")&amp;"&lt;TD&gt;"&amp;TEXT(#REF!,"#.")</f>
        <v>#REF!</v>
      </c>
      <c r="H52" s="1"/>
      <c r="I52" s="1"/>
      <c r="J52"/>
      <c r="K52" s="1"/>
    </row>
    <row r="53" spans="1:11" s="16" customFormat="1" ht="12.75">
      <c r="A53" s="10">
        <v>72</v>
      </c>
      <c r="B53" s="11">
        <v>47</v>
      </c>
      <c r="C53" s="10">
        <v>1986</v>
      </c>
      <c r="D53" s="12" t="s">
        <v>164</v>
      </c>
      <c r="E53" s="15" t="s">
        <v>92</v>
      </c>
      <c r="F53" s="14">
        <v>0.021168981481481483</v>
      </c>
      <c r="G53" s="1"/>
      <c r="H53" s="1"/>
      <c r="I53" s="1"/>
      <c r="J53"/>
      <c r="K53" s="1"/>
    </row>
    <row r="54" spans="1:11" s="16" customFormat="1" ht="12.75">
      <c r="A54" s="10">
        <v>8</v>
      </c>
      <c r="B54" s="11">
        <v>48</v>
      </c>
      <c r="C54" s="10">
        <v>1946</v>
      </c>
      <c r="D54" s="12" t="s">
        <v>3</v>
      </c>
      <c r="E54" s="15" t="s">
        <v>20</v>
      </c>
      <c r="F54" s="14">
        <v>0.021261574074074075</v>
      </c>
      <c r="G54" s="1"/>
      <c r="H54" s="1"/>
      <c r="I54" s="1"/>
      <c r="J54"/>
      <c r="K54" s="1"/>
    </row>
    <row r="55" spans="1:11" s="16" customFormat="1" ht="12.75">
      <c r="A55" s="10">
        <v>10</v>
      </c>
      <c r="B55" s="11">
        <v>49</v>
      </c>
      <c r="C55" s="10">
        <v>1964</v>
      </c>
      <c r="D55" s="12" t="s">
        <v>89</v>
      </c>
      <c r="E55" s="15" t="s">
        <v>85</v>
      </c>
      <c r="F55" s="14">
        <v>0.02127314814814815</v>
      </c>
      <c r="G55" s="1"/>
      <c r="H55" s="1"/>
      <c r="I55" s="1"/>
      <c r="J55"/>
      <c r="K55" s="1"/>
    </row>
    <row r="56" spans="1:11" s="16" customFormat="1" ht="12.75">
      <c r="A56" s="10">
        <v>21</v>
      </c>
      <c r="B56" s="11">
        <v>50</v>
      </c>
      <c r="C56" s="10">
        <v>1971</v>
      </c>
      <c r="D56" s="12" t="s">
        <v>109</v>
      </c>
      <c r="E56" s="15" t="s">
        <v>110</v>
      </c>
      <c r="F56" s="14">
        <v>0.021608796296296296</v>
      </c>
      <c r="G56" s="1"/>
      <c r="H56" s="1"/>
      <c r="I56" s="1"/>
      <c r="J56"/>
      <c r="K56" s="1"/>
    </row>
    <row r="57" spans="1:11" s="16" customFormat="1" ht="12.75">
      <c r="A57" s="10">
        <v>73</v>
      </c>
      <c r="B57" s="11">
        <v>51</v>
      </c>
      <c r="C57" s="10">
        <v>1977</v>
      </c>
      <c r="D57" s="12" t="s">
        <v>165</v>
      </c>
      <c r="E57" s="15" t="s">
        <v>166</v>
      </c>
      <c r="F57" s="14">
        <v>0.021678240740740738</v>
      </c>
      <c r="G57" s="1"/>
      <c r="H57" s="1"/>
      <c r="I57" s="1"/>
      <c r="J57"/>
      <c r="K57" s="1"/>
    </row>
    <row r="58" spans="1:11" ht="12.75">
      <c r="A58" s="10">
        <v>26</v>
      </c>
      <c r="B58" s="11">
        <v>52</v>
      </c>
      <c r="C58" s="10">
        <v>1965</v>
      </c>
      <c r="D58" s="12" t="s">
        <v>25</v>
      </c>
      <c r="E58" s="15" t="s">
        <v>20</v>
      </c>
      <c r="F58" s="14">
        <v>0.021944444444444447</v>
      </c>
      <c r="G58" s="1" t="e">
        <f>"&lt;TR&gt;&lt;TD&gt;"&amp;A58&amp;"&lt;TD&gt;"&amp;TEXT(B58,"#.")&amp;"&lt;TD&gt;"&amp;C58&amp;"&lt;TD&gt;"&amp;D58&amp;"&lt;TD&gt;"&amp;E58&amp;"&lt;TD&gt;"&amp;TEXT(F58,"mm:ss")&amp;"&lt;TD&gt;"&amp;TEXT(#REF!,"#.")</f>
        <v>#REF!</v>
      </c>
      <c r="H58" s="1">
        <v>23</v>
      </c>
      <c r="I58" s="1">
        <v>50</v>
      </c>
      <c r="K58" s="1">
        <f>COUNTIF(F:F,F58)</f>
        <v>1</v>
      </c>
    </row>
    <row r="59" spans="1:11" ht="12.75">
      <c r="A59" s="10">
        <v>74</v>
      </c>
      <c r="B59" s="11">
        <v>53</v>
      </c>
      <c r="C59" s="10">
        <v>1978</v>
      </c>
      <c r="D59" s="12" t="s">
        <v>167</v>
      </c>
      <c r="E59" s="15" t="s">
        <v>26</v>
      </c>
      <c r="F59" s="14">
        <v>0.022141203703703705</v>
      </c>
      <c r="G59" s="1" t="e">
        <f>"&lt;TR&gt;&lt;TD&gt;"&amp;A59&amp;"&lt;TD&gt;"&amp;TEXT(B59,"#.")&amp;"&lt;TD&gt;"&amp;C59&amp;"&lt;TD&gt;"&amp;D59&amp;"&lt;TD&gt;"&amp;E59&amp;"&lt;TD&gt;"&amp;TEXT(F59,"mm:ss")&amp;"&lt;TD&gt;"&amp;TEXT(#REF!,"#.")</f>
        <v>#REF!</v>
      </c>
      <c r="H59" s="1">
        <v>24</v>
      </c>
      <c r="I59" s="1">
        <v>3</v>
      </c>
      <c r="K59" s="1">
        <f>COUNTIF(F:F,F59)</f>
        <v>1</v>
      </c>
    </row>
    <row r="60" spans="1:11" ht="12.75">
      <c r="A60" s="10">
        <v>32</v>
      </c>
      <c r="B60" s="11">
        <v>54</v>
      </c>
      <c r="C60" s="10">
        <v>1997</v>
      </c>
      <c r="D60" s="12" t="s">
        <v>113</v>
      </c>
      <c r="E60" s="15" t="s">
        <v>147</v>
      </c>
      <c r="F60" s="14">
        <v>0.02226851851851852</v>
      </c>
      <c r="G60" s="1" t="e">
        <f>"&lt;TR&gt;&lt;TD&gt;"&amp;A60&amp;"&lt;TD&gt;"&amp;TEXT(B60,"#.")&amp;"&lt;TD&gt;"&amp;C60&amp;"&lt;TD&gt;"&amp;D60&amp;"&lt;TD&gt;"&amp;E60&amp;"&lt;TD&gt;"&amp;TEXT(F60,"mm:ss")&amp;"&lt;TD&gt;"&amp;TEXT(#REF!,"#.")</f>
        <v>#REF!</v>
      </c>
      <c r="H60" s="1">
        <v>26</v>
      </c>
      <c r="I60" s="1">
        <v>27</v>
      </c>
      <c r="K60" s="1">
        <f>COUNTIF(F:F,F60)</f>
        <v>1</v>
      </c>
    </row>
    <row r="61" spans="1:11" ht="12.75">
      <c r="A61" s="10">
        <v>50</v>
      </c>
      <c r="B61" s="11">
        <v>55</v>
      </c>
      <c r="C61" s="10">
        <v>1975</v>
      </c>
      <c r="D61" s="12" t="s">
        <v>111</v>
      </c>
      <c r="E61" s="15" t="s">
        <v>20</v>
      </c>
      <c r="F61" s="14">
        <v>0.022303240740740738</v>
      </c>
      <c r="G61" s="1" t="e">
        <f>"&lt;TR&gt;&lt;TD&gt;"&amp;A61&amp;"&lt;TD&gt;"&amp;TEXT(B61,"#.")&amp;"&lt;TD&gt;"&amp;C61&amp;"&lt;TD&gt;"&amp;D61&amp;"&lt;TD&gt;"&amp;E61&amp;"&lt;TD&gt;"&amp;TEXT(F61,"mm:ss")&amp;"&lt;TD&gt;"&amp;TEXT(#REF!,"#.")</f>
        <v>#REF!</v>
      </c>
      <c r="H61" s="1">
        <v>25</v>
      </c>
      <c r="I61" s="1">
        <v>9</v>
      </c>
      <c r="K61" s="1">
        <f>COUNTIF(F:F,F61)</f>
        <v>1</v>
      </c>
    </row>
    <row r="62" spans="1:6" ht="12.75">
      <c r="A62" s="10">
        <v>41</v>
      </c>
      <c r="B62" s="11">
        <v>56</v>
      </c>
      <c r="C62" s="10">
        <v>1976</v>
      </c>
      <c r="D62" s="12" t="s">
        <v>127</v>
      </c>
      <c r="E62" s="15" t="s">
        <v>26</v>
      </c>
      <c r="F62" s="14">
        <v>0.022488425925925926</v>
      </c>
    </row>
    <row r="63" spans="1:6" ht="12.75">
      <c r="A63" s="10">
        <v>22</v>
      </c>
      <c r="B63" s="11">
        <v>57</v>
      </c>
      <c r="C63" s="10">
        <v>1956</v>
      </c>
      <c r="D63" s="12" t="s">
        <v>116</v>
      </c>
      <c r="E63" s="15" t="s">
        <v>20</v>
      </c>
      <c r="F63" s="14">
        <v>0.02259259259259259</v>
      </c>
    </row>
    <row r="64" spans="1:6" ht="12.75">
      <c r="A64" s="10">
        <v>78</v>
      </c>
      <c r="B64" s="11">
        <v>58</v>
      </c>
      <c r="C64" s="10">
        <v>1950</v>
      </c>
      <c r="D64" s="12" t="s">
        <v>168</v>
      </c>
      <c r="E64" s="15" t="s">
        <v>26</v>
      </c>
      <c r="F64" s="14">
        <v>0.023287037037037037</v>
      </c>
    </row>
    <row r="65" spans="1:6" ht="12.75">
      <c r="A65" s="10">
        <v>46</v>
      </c>
      <c r="B65" s="11">
        <v>59</v>
      </c>
      <c r="C65" s="10">
        <v>1962</v>
      </c>
      <c r="D65" s="12" t="s">
        <v>90</v>
      </c>
      <c r="E65" s="15" t="s">
        <v>20</v>
      </c>
      <c r="F65" s="14">
        <v>0.023402777777777783</v>
      </c>
    </row>
    <row r="66" spans="1:6" ht="12.75">
      <c r="A66" s="10">
        <v>17</v>
      </c>
      <c r="B66" s="11">
        <v>60</v>
      </c>
      <c r="C66" s="10">
        <v>1964</v>
      </c>
      <c r="D66" s="12" t="s">
        <v>64</v>
      </c>
      <c r="E66" s="15" t="s">
        <v>20</v>
      </c>
      <c r="F66" s="14">
        <v>0.023483796296296298</v>
      </c>
    </row>
    <row r="67" spans="1:11" ht="12.75">
      <c r="A67" s="10">
        <v>77</v>
      </c>
      <c r="B67" s="11">
        <v>61</v>
      </c>
      <c r="C67" s="10">
        <v>2007</v>
      </c>
      <c r="D67" s="12" t="s">
        <v>171</v>
      </c>
      <c r="E67" s="15" t="s">
        <v>22</v>
      </c>
      <c r="F67" s="14">
        <v>0.023634259259259258</v>
      </c>
      <c r="G67" s="1" t="e">
        <f>"&lt;TR&gt;&lt;TD&gt;"&amp;A67&amp;"&lt;TD&gt;"&amp;TEXT(B67,"#.")&amp;"&lt;TD&gt;"&amp;C67&amp;"&lt;TD&gt;"&amp;D67&amp;"&lt;TD&gt;"&amp;E67&amp;"&lt;TD&gt;"&amp;TEXT(F67,"mm:ss")&amp;"&lt;TD&gt;"&amp;TEXT(#REF!,"#.")</f>
        <v>#REF!</v>
      </c>
      <c r="H67" s="1">
        <v>26</v>
      </c>
      <c r="I67" s="1">
        <v>33</v>
      </c>
      <c r="K67" s="1">
        <f>COUNTIF(F:F,F67)</f>
        <v>1</v>
      </c>
    </row>
    <row r="68" spans="1:6" ht="12.75">
      <c r="A68" s="10">
        <v>31</v>
      </c>
      <c r="B68" s="11">
        <v>62</v>
      </c>
      <c r="C68" s="10">
        <v>1982</v>
      </c>
      <c r="D68" s="12" t="s">
        <v>114</v>
      </c>
      <c r="E68" s="15" t="s">
        <v>20</v>
      </c>
      <c r="F68" s="14">
        <v>0.023703703703703703</v>
      </c>
    </row>
    <row r="69" spans="1:6" ht="12.75">
      <c r="A69" s="10">
        <v>11</v>
      </c>
      <c r="B69" s="11">
        <v>63</v>
      </c>
      <c r="C69" s="10">
        <v>1940</v>
      </c>
      <c r="D69" s="12" t="s">
        <v>87</v>
      </c>
      <c r="E69" s="15" t="s">
        <v>20</v>
      </c>
      <c r="F69" s="14">
        <v>0.023761574074074074</v>
      </c>
    </row>
    <row r="70" spans="1:6" ht="12.75">
      <c r="A70" s="10">
        <v>92</v>
      </c>
      <c r="B70" s="11">
        <v>64</v>
      </c>
      <c r="C70" s="10">
        <v>1989</v>
      </c>
      <c r="D70" s="12" t="s">
        <v>175</v>
      </c>
      <c r="E70" s="15" t="s">
        <v>126</v>
      </c>
      <c r="F70" s="14">
        <v>0.02377314814814815</v>
      </c>
    </row>
    <row r="71" spans="1:6" ht="12.75">
      <c r="A71" s="10">
        <v>90</v>
      </c>
      <c r="B71" s="11">
        <v>65</v>
      </c>
      <c r="C71" s="10">
        <v>1989</v>
      </c>
      <c r="D71" s="12" t="s">
        <v>179</v>
      </c>
      <c r="E71" s="15" t="s">
        <v>20</v>
      </c>
      <c r="F71" s="14">
        <v>0.025636574074074072</v>
      </c>
    </row>
    <row r="72" spans="1:6" ht="12.75">
      <c r="A72" s="10">
        <v>56</v>
      </c>
      <c r="B72" s="11">
        <v>66</v>
      </c>
      <c r="C72" s="10">
        <v>1995</v>
      </c>
      <c r="D72" s="12" t="s">
        <v>177</v>
      </c>
      <c r="E72" s="15" t="s">
        <v>20</v>
      </c>
      <c r="F72" s="14">
        <v>0.025636574074074072</v>
      </c>
    </row>
    <row r="73" spans="1:6" ht="12.75">
      <c r="A73" s="10">
        <v>62</v>
      </c>
      <c r="B73" s="11">
        <v>67</v>
      </c>
      <c r="C73" s="10">
        <v>1965</v>
      </c>
      <c r="D73" s="12" t="s">
        <v>181</v>
      </c>
      <c r="E73" s="15" t="s">
        <v>182</v>
      </c>
      <c r="F73" s="14">
        <v>0.026261574074074076</v>
      </c>
    </row>
    <row r="74" spans="1:6" ht="12.75">
      <c r="A74" s="10">
        <v>39</v>
      </c>
      <c r="B74" s="11">
        <v>68</v>
      </c>
      <c r="C74" s="10">
        <v>1950</v>
      </c>
      <c r="D74" s="12" t="s">
        <v>17</v>
      </c>
      <c r="E74" s="15" t="s">
        <v>21</v>
      </c>
      <c r="F74" s="14">
        <v>0.026863425925925926</v>
      </c>
    </row>
    <row r="75" spans="1:6" ht="12.75">
      <c r="A75" s="10">
        <v>83</v>
      </c>
      <c r="B75" s="11">
        <v>69</v>
      </c>
      <c r="C75" s="10">
        <v>2007</v>
      </c>
      <c r="D75" s="12" t="s">
        <v>184</v>
      </c>
      <c r="E75" s="15" t="s">
        <v>26</v>
      </c>
      <c r="F75" s="14">
        <v>0.02775462962962963</v>
      </c>
    </row>
    <row r="76" spans="1:6" ht="12.75">
      <c r="A76" s="10">
        <v>48</v>
      </c>
      <c r="B76" s="11">
        <v>70</v>
      </c>
      <c r="C76" s="10">
        <v>1948</v>
      </c>
      <c r="D76" s="12" t="s">
        <v>187</v>
      </c>
      <c r="E76" s="15" t="s">
        <v>20</v>
      </c>
      <c r="F76" s="14">
        <v>0.027905092592592592</v>
      </c>
    </row>
    <row r="77" spans="1:6" ht="12.75">
      <c r="A77" s="10">
        <v>35</v>
      </c>
      <c r="B77" s="11">
        <v>71</v>
      </c>
      <c r="C77" s="10">
        <v>1957</v>
      </c>
      <c r="D77" s="12" t="s">
        <v>14</v>
      </c>
      <c r="E77" s="15" t="s">
        <v>24</v>
      </c>
      <c r="F77" s="14">
        <v>0.027928240740740743</v>
      </c>
    </row>
    <row r="78" spans="1:11" ht="12.75">
      <c r="A78" s="10">
        <v>37</v>
      </c>
      <c r="B78" s="11">
        <v>72</v>
      </c>
      <c r="C78" s="10">
        <v>1965</v>
      </c>
      <c r="D78" s="12" t="s">
        <v>63</v>
      </c>
      <c r="E78" s="15" t="s">
        <v>20</v>
      </c>
      <c r="F78" s="14">
        <v>0.027939814814814817</v>
      </c>
      <c r="G78" s="1" t="e">
        <f>"&lt;TR&gt;&lt;TD&gt;"&amp;A78&amp;"&lt;TD&gt;"&amp;TEXT(B78,"#.")&amp;"&lt;TD&gt;"&amp;C78&amp;"&lt;TD&gt;"&amp;D78&amp;"&lt;TD&gt;"&amp;E78&amp;"&lt;TD&gt;"&amp;TEXT(F78,"mm:ss")&amp;"&lt;TD&gt;"&amp;TEXT(#REF!,"#.")</f>
        <v>#REF!</v>
      </c>
      <c r="H78" s="1">
        <v>27</v>
      </c>
      <c r="I78" s="1">
        <v>16</v>
      </c>
      <c r="K78" s="1">
        <f>COUNTIF(F:F,F78)</f>
        <v>1</v>
      </c>
    </row>
    <row r="79" spans="1:6" ht="12.75">
      <c r="A79" s="10">
        <v>91</v>
      </c>
      <c r="B79" s="11">
        <v>73</v>
      </c>
      <c r="C79" s="10">
        <v>1998</v>
      </c>
      <c r="D79" s="12" t="s">
        <v>191</v>
      </c>
      <c r="E79" s="15" t="s">
        <v>26</v>
      </c>
      <c r="F79" s="14">
        <v>0.028078703703703703</v>
      </c>
    </row>
    <row r="80" spans="1:6" ht="12.75">
      <c r="A80" s="10">
        <v>42</v>
      </c>
      <c r="B80" s="11">
        <v>74</v>
      </c>
      <c r="C80" s="10">
        <v>1962</v>
      </c>
      <c r="D80" s="12" t="s">
        <v>193</v>
      </c>
      <c r="E80" s="15" t="s">
        <v>20</v>
      </c>
      <c r="F80" s="14">
        <v>0.02855324074074074</v>
      </c>
    </row>
    <row r="81" spans="1:6" ht="12.75">
      <c r="A81" s="10">
        <v>66</v>
      </c>
      <c r="B81" s="11">
        <v>75</v>
      </c>
      <c r="C81" s="10">
        <v>1974</v>
      </c>
      <c r="D81" s="12" t="s">
        <v>195</v>
      </c>
      <c r="E81" s="15" t="s">
        <v>147</v>
      </c>
      <c r="F81" s="14">
        <v>0.02872685185185185</v>
      </c>
    </row>
    <row r="82" spans="1:6" ht="12.75">
      <c r="A82" s="10">
        <v>75</v>
      </c>
      <c r="B82" s="11">
        <v>76</v>
      </c>
      <c r="C82" s="10">
        <v>1964</v>
      </c>
      <c r="D82" s="12" t="s">
        <v>196</v>
      </c>
      <c r="E82" s="15" t="s">
        <v>20</v>
      </c>
      <c r="F82" s="14">
        <v>0.030972222222222224</v>
      </c>
    </row>
    <row r="83" s="7" customFormat="1" ht="22.5" customHeight="1">
      <c r="L83" s="18"/>
    </row>
    <row r="84" spans="1:6" ht="15.75">
      <c r="A84" s="5" t="s">
        <v>84</v>
      </c>
      <c r="B84" s="4"/>
      <c r="C84" s="5"/>
      <c r="D84" s="5"/>
      <c r="E84" s="5" t="s">
        <v>29</v>
      </c>
      <c r="F84" s="5"/>
    </row>
    <row r="85" spans="1:6" ht="12.75">
      <c r="A85" s="4" t="s">
        <v>5</v>
      </c>
      <c r="B85" s="4"/>
      <c r="C85" s="4"/>
      <c r="D85" s="4"/>
      <c r="E85" s="4" t="s">
        <v>4</v>
      </c>
      <c r="F85" s="4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1968503937007874" right="0.1968503937007874" top="0.3937007874015748" bottom="0.3937007874015748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my name</cp:lastModifiedBy>
  <cp:lastPrinted>2016-02-13T18:47:03Z</cp:lastPrinted>
  <dcterms:created xsi:type="dcterms:W3CDTF">2001-02-17T11:08:09Z</dcterms:created>
  <dcterms:modified xsi:type="dcterms:W3CDTF">2016-02-13T18:48:22Z</dcterms:modified>
  <cp:category/>
  <cp:version/>
  <cp:contentType/>
  <cp:contentStatus/>
</cp:coreProperties>
</file>